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45" windowWidth="7365" windowHeight="10425" tabRatio="897" firstSheet="24" activeTab="25"/>
  </bookViews>
  <sheets>
    <sheet name="СОДЕРЖАНИЕ" sheetId="1" r:id="rId1"/>
    <sheet name="ECO серия" sheetId="2" r:id="rId2"/>
    <sheet name="Standart серия" sheetId="3" r:id="rId3"/>
    <sheet name="EVO серия" sheetId="4" r:id="rId4"/>
    <sheet name="Модульные реле" sheetId="5" r:id="rId5"/>
    <sheet name="DIN рейка" sheetId="6" r:id="rId6"/>
    <sheet name="Разъединители ВР-32П" sheetId="7" r:id="rId7"/>
    <sheet name="АВЗД" sheetId="8" r:id="rId8"/>
    <sheet name="АВ3000Н, Б" sheetId="9" r:id="rId9"/>
    <sheet name="Доп.оборуд. АВ3000Н,Б" sheetId="10" r:id="rId10"/>
    <sheet name="АВ3000С" sheetId="11" r:id="rId11"/>
    <sheet name="Доп.оборуд. АВ3000С" sheetId="12" r:id="rId12"/>
    <sheet name="АВ3000Э" sheetId="13" r:id="rId13"/>
    <sheet name="Доп.оборуд. АВ3000Э" sheetId="14" r:id="rId14"/>
    <sheet name="магнитные пускатели ПММ" sheetId="15" r:id="rId15"/>
    <sheet name="доп. оборуд. к ПММ" sheetId="16" r:id="rId16"/>
    <sheet name="ПММ-1-4 в оболочке" sheetId="17" r:id="rId17"/>
    <sheet name="ПММ5-6 в оболочке" sheetId="18" r:id="rId18"/>
    <sheet name="тепловые реле" sheetId="19" r:id="rId19"/>
    <sheet name="концевые выключатели" sheetId="20" r:id="rId20"/>
    <sheet name="Посты ПК-212Ч, 222Ч, 712" sheetId="21" r:id="rId21"/>
    <sheet name="Посты  пластик ПК-212С ПК-222С " sheetId="22" r:id="rId22"/>
    <sheet name="Посты металл ПК-211, ПК-221" sheetId="23" r:id="rId23"/>
    <sheet name="Выключатели кнопочные ВК" sheetId="24" r:id="rId24"/>
    <sheet name="Арматура светосигнальная" sheetId="25" r:id="rId25"/>
    <sheet name="Контакторы КТП КПВ КТПВ" sheetId="26" r:id="rId26"/>
    <sheet name="ЗИП к контакторам" sheetId="27" r:id="rId27"/>
    <sheet name="Командоаппараты КА" sheetId="28" r:id="rId28"/>
    <sheet name="Командоконтроллеры KKT-60" sheetId="29" r:id="rId29"/>
    <sheet name="Блоки резисторов Б6" sheetId="30" r:id="rId30"/>
  </sheets>
  <definedNames>
    <definedName name="_xlnm.Print_Area" localSheetId="5">'DIN рейка'!$A$1:$G$13</definedName>
    <definedName name="_xlnm.Print_Area" localSheetId="1">'ECO серия'!$A$1:$H$61</definedName>
    <definedName name="_xlnm.Print_Area" localSheetId="7">'АВЗД'!$A$1:$F$33</definedName>
    <definedName name="_xlnm.Print_Area" localSheetId="26">'ЗИП к контакторам'!$A$1:$F$37</definedName>
    <definedName name="_xlnm.Print_Area" localSheetId="4">'Модульные реле'!$A$1:$G$19</definedName>
    <definedName name="_xlnm.Print_Area" localSheetId="16">'ПММ-1-4 в оболочке'!$A$1:$AV$25</definedName>
    <definedName name="_xlnm.Print_Area" localSheetId="17">'ПММ5-6 в оболочке'!$A$1:$AJ$19</definedName>
    <definedName name="_xlnm.Print_Area" localSheetId="21">'Посты  пластик ПК-212С ПК-222С '!$A$1:$E$26</definedName>
    <definedName name="_xlnm.Print_Area" localSheetId="22">'Посты металл ПК-211, ПК-221'!$A$1:$E$35</definedName>
    <definedName name="_xlnm.Print_Area" localSheetId="20">'Посты ПК-212Ч, 222Ч, 712'!$A$1:$F$13</definedName>
  </definedNames>
  <calcPr fullCalcOnLoad="1"/>
</workbook>
</file>

<file path=xl/sharedStrings.xml><?xml version="1.0" encoding="utf-8"?>
<sst xmlns="http://schemas.openxmlformats.org/spreadsheetml/2006/main" count="4120" uniqueCount="1991">
  <si>
    <t>ВС25/1</t>
  </si>
  <si>
    <t>ВС32/2</t>
  </si>
  <si>
    <t>ВС40/1</t>
  </si>
  <si>
    <t>ВС32/1</t>
  </si>
  <si>
    <t>ВС63/1</t>
  </si>
  <si>
    <t>ВС25/2</t>
  </si>
  <si>
    <t>ВС40/2</t>
  </si>
  <si>
    <t>ВС63/2</t>
  </si>
  <si>
    <t>ВС25/3</t>
  </si>
  <si>
    <t>ВС32/3</t>
  </si>
  <si>
    <t>ВС40/3</t>
  </si>
  <si>
    <t>ВС63/3</t>
  </si>
  <si>
    <t>РМД16</t>
  </si>
  <si>
    <t>КД2/63</t>
  </si>
  <si>
    <t>РМН2/63</t>
  </si>
  <si>
    <t>РН2/63</t>
  </si>
  <si>
    <t>01630023</t>
  </si>
  <si>
    <t>02030023</t>
  </si>
  <si>
    <t>02530023</t>
  </si>
  <si>
    <t>03230023</t>
  </si>
  <si>
    <t>04030023</t>
  </si>
  <si>
    <t>05030023</t>
  </si>
  <si>
    <t>06330023</t>
  </si>
  <si>
    <t>08030023</t>
  </si>
  <si>
    <t>010030023</t>
  </si>
  <si>
    <t>012530033</t>
  </si>
  <si>
    <t>016030033</t>
  </si>
  <si>
    <t>020030033</t>
  </si>
  <si>
    <t>025030043</t>
  </si>
  <si>
    <t>031530043</t>
  </si>
  <si>
    <t>035030043</t>
  </si>
  <si>
    <t>040030043</t>
  </si>
  <si>
    <t>040030053</t>
  </si>
  <si>
    <t>050030053</t>
  </si>
  <si>
    <t>063030053</t>
  </si>
  <si>
    <t>063030063</t>
  </si>
  <si>
    <t>070030063</t>
  </si>
  <si>
    <t>080030063</t>
  </si>
  <si>
    <t>ПР ПММ/6</t>
  </si>
  <si>
    <t>06012/220</t>
  </si>
  <si>
    <t>06013/220</t>
  </si>
  <si>
    <t>06022/220</t>
  </si>
  <si>
    <t>06024/220</t>
  </si>
  <si>
    <t>06032/220</t>
  </si>
  <si>
    <t>06033/220</t>
  </si>
  <si>
    <t>06034/220</t>
  </si>
  <si>
    <t>06042/220</t>
  </si>
  <si>
    <t>КТПВ-623/220н2</t>
  </si>
  <si>
    <t>КТПВ-623/220н1</t>
  </si>
  <si>
    <t>КПВ-603/220</t>
  </si>
  <si>
    <t>ВК 832 Б 0000</t>
  </si>
  <si>
    <t>ВК 832 Г 0000</t>
  </si>
  <si>
    <t xml:space="preserve">блокировка клавиши БК-63 </t>
  </si>
  <si>
    <t>ВК 832 Ж 0000</t>
  </si>
  <si>
    <t>ВК 832 З 0000</t>
  </si>
  <si>
    <t>ВК 832 К 0000</t>
  </si>
  <si>
    <t>мод. сигнальные лампы ВК 832 Б 0000 У3 230</t>
  </si>
  <si>
    <t>мод. сигнальные лампы ВК 832 Г 0000 У3 230</t>
  </si>
  <si>
    <t>мод. сигнальные лампы ВК 832 Ж 0000 У3 230</t>
  </si>
  <si>
    <t>мод. сигнальные лампы ВК 832 З 0000 У3 230</t>
  </si>
  <si>
    <t>мод. сигнальные лампы ВК 832 К 0000 У3 230</t>
  </si>
  <si>
    <t>реле защитного выключения РЗВ-2</t>
  </si>
  <si>
    <t>реле защитного выключения РЗВ-4</t>
  </si>
  <si>
    <t>реле защитного выключения РЗВ-2 (селективные)</t>
  </si>
  <si>
    <t>1НО+1НЗ</t>
  </si>
  <si>
    <t>КШП(3)3/2</t>
  </si>
  <si>
    <t>КШП(3)3/3</t>
  </si>
  <si>
    <t>КШП(3)3/4</t>
  </si>
  <si>
    <t>КШП(3)3/5</t>
  </si>
  <si>
    <t>~24B</t>
  </si>
  <si>
    <t>~110B</t>
  </si>
  <si>
    <t>Катушка для пускателя ПММ/1</t>
  </si>
  <si>
    <t>~220B</t>
  </si>
  <si>
    <t>~380B</t>
  </si>
  <si>
    <t>Катушка для пускателя ПММ/2</t>
  </si>
  <si>
    <t>~42B</t>
  </si>
  <si>
    <t>Катушка для пускателя ПММ/3</t>
  </si>
  <si>
    <t>Катушка для пускателя ПММ/4</t>
  </si>
  <si>
    <t>Катушка для пускателя ПММ/5</t>
  </si>
  <si>
    <t>Катушка для пускателя ПММ/6</t>
  </si>
  <si>
    <t>Катушка для пускателя ПММ/7</t>
  </si>
  <si>
    <t>Катушка для пускателя ПММ/8</t>
  </si>
  <si>
    <t>Комплект контактов гл. к ПММ 1/12А</t>
  </si>
  <si>
    <t>Комплект контактов гл. к ПММ 1/9А</t>
  </si>
  <si>
    <t>Комплект контактов гл. к ПММ 2/25А</t>
  </si>
  <si>
    <t>Комплект контактов гл. к ПММ 3/32А</t>
  </si>
  <si>
    <t>Комплект контактов гл. к ПММ 5/100А</t>
  </si>
  <si>
    <t>Комплект контактов гл. к ПММ 5/125А</t>
  </si>
  <si>
    <t>Комплект контактов гл. к ПММ 6/160А</t>
  </si>
  <si>
    <t>Комплект контактов гл. к ПММ 6/200А</t>
  </si>
  <si>
    <t>Комплект контактов гл. к ПММ 6/250А</t>
  </si>
  <si>
    <t>МБ ПММ/6</t>
  </si>
  <si>
    <t>Фильтр высокочастотных помех ФВП-220</t>
  </si>
  <si>
    <t>ФВП-220</t>
  </si>
  <si>
    <t>ВП154234</t>
  </si>
  <si>
    <t>коннцевой выключатель ВП 15М4234-54</t>
  </si>
  <si>
    <t>ВП154235</t>
  </si>
  <si>
    <t>коннцевой выключатель ВП 15М4235-54</t>
  </si>
  <si>
    <t>ВП154236</t>
  </si>
  <si>
    <t>коннцевой выключатель ВП 15М4236-54</t>
  </si>
  <si>
    <t>ВП154221</t>
  </si>
  <si>
    <t>коннцевой выключатель ВП 15М4221-54</t>
  </si>
  <si>
    <t>ВП154232</t>
  </si>
  <si>
    <t>коннцевой выключатель ВП 15М4232-54</t>
  </si>
  <si>
    <t>ВП154233</t>
  </si>
  <si>
    <t>коннцевой выключатель ВП 15М4233-54</t>
  </si>
  <si>
    <t>380В</t>
  </si>
  <si>
    <t>КТП-6012МБ 220В</t>
  </si>
  <si>
    <t>КТП-6013МБ 220В</t>
  </si>
  <si>
    <t>КТП-6022МБ 220В</t>
  </si>
  <si>
    <t>КТП-6024МБ 220В</t>
  </si>
  <si>
    <t>КТП-6032МБ 220В</t>
  </si>
  <si>
    <t>КТП-6033МБ 220В</t>
  </si>
  <si>
    <t>КТП-6034МБ 220В</t>
  </si>
  <si>
    <t>КТП-6042МБ 220В</t>
  </si>
  <si>
    <t>магнитные пускатели МП 40-40</t>
  </si>
  <si>
    <t>магнитные пускатели МП 63-40</t>
  </si>
  <si>
    <t>ВК-КНЗ</t>
  </si>
  <si>
    <t>ВК-КНО</t>
  </si>
  <si>
    <t>реле защитного выключения РЗВ-4 (селективные)</t>
  </si>
  <si>
    <t>штамповка</t>
  </si>
  <si>
    <t>ВК-КГрК-1Р</t>
  </si>
  <si>
    <t>ВК-КГрКБ-1Р</t>
  </si>
  <si>
    <t>ВК-НГрК-1Р</t>
  </si>
  <si>
    <t>ВК-НЦЗ-1З</t>
  </si>
  <si>
    <t>ВК-НЦК-1Р</t>
  </si>
  <si>
    <t>ВК-НЦЧ-1З</t>
  </si>
  <si>
    <t>ВК-021НЦЗ-1З</t>
  </si>
  <si>
    <t>ВК-021НЦК-1Р</t>
  </si>
  <si>
    <t>ВК-021НЦЧ-1З</t>
  </si>
  <si>
    <t>ВК-НЦВЗ-1З</t>
  </si>
  <si>
    <t>ВК-НЦВЧ-1З</t>
  </si>
  <si>
    <t>ВК-НЦВК-1Р</t>
  </si>
  <si>
    <t>ВК-021НЦВЗ-1З</t>
  </si>
  <si>
    <t>ВК-021НЦВЧ-1З</t>
  </si>
  <si>
    <t>ВК-021НЦВК-1Р</t>
  </si>
  <si>
    <t>ВК-НЦИЛЗ-1З</t>
  </si>
  <si>
    <t>ВК-НЦИЛК-1Р</t>
  </si>
  <si>
    <t>4P 25/0,3</t>
  </si>
  <si>
    <t>4P 40/0,3</t>
  </si>
  <si>
    <t>4P 63/0,3</t>
  </si>
  <si>
    <t>магнитный пускатель ПММ1/6</t>
  </si>
  <si>
    <t>магнитный пускатель ПММ1/16</t>
  </si>
  <si>
    <t>магнитный пускатель ПММ4/40</t>
  </si>
  <si>
    <t>магнитный пускатель ПММ4/50</t>
  </si>
  <si>
    <t>магнитный пускатель ПММ4/75</t>
  </si>
  <si>
    <t>магнитный пускатель ПММ5/63</t>
  </si>
  <si>
    <t>магнитный пускатель ПММ5/80</t>
  </si>
  <si>
    <t>Комплект контактов гл. к ПММ 5/63А</t>
  </si>
  <si>
    <t>Комплект контактов гл. к ПММ 5/80А</t>
  </si>
  <si>
    <t>автоматический выключатель ECO АВ2000</t>
  </si>
  <si>
    <t>D 125A</t>
  </si>
  <si>
    <t>авт. Выкл защ откл. ECO АЗВ-2</t>
  </si>
  <si>
    <t>реле защитного выкл ECO РЗВ-2</t>
  </si>
  <si>
    <t>реле защитного выкл ECO РЗВ-4</t>
  </si>
  <si>
    <t>автоматический выключатель EVO АВ2000</t>
  </si>
  <si>
    <t>6А/230В</t>
  </si>
  <si>
    <t>магнитные пускатели МП 25-20</t>
  </si>
  <si>
    <t xml:space="preserve">2P 1 мод 25A </t>
  </si>
  <si>
    <t>магнитные пускатели МП 25-11</t>
  </si>
  <si>
    <t>магнитные пускатели МП 25-02</t>
  </si>
  <si>
    <t>магнитные пускатели МП 25-40</t>
  </si>
  <si>
    <t xml:space="preserve">4P 2 мод 25A </t>
  </si>
  <si>
    <t>магнитные пускатели МП 25-22</t>
  </si>
  <si>
    <t>магнитные пускатели МП 40-20</t>
  </si>
  <si>
    <t xml:space="preserve">2P 2 мод 40A </t>
  </si>
  <si>
    <t>магнитные пускатели МП 40-11</t>
  </si>
  <si>
    <t>магнитные пускатели МП 40-02</t>
  </si>
  <si>
    <t xml:space="preserve">4P 3 мод 40A </t>
  </si>
  <si>
    <t>магнитные пускатели МП 40-22</t>
  </si>
  <si>
    <t>магнитные пускатели МП 63-20</t>
  </si>
  <si>
    <t xml:space="preserve">2P 2 мод 63A </t>
  </si>
  <si>
    <t>магнитные пускатели МП 63-11</t>
  </si>
  <si>
    <t>магнитные пускатели МП 63-02</t>
  </si>
  <si>
    <t xml:space="preserve">4P 3 мод 63A </t>
  </si>
  <si>
    <t>магнитные пускатели МП 63-22</t>
  </si>
  <si>
    <t xml:space="preserve">магнитный пускатель МП 20-20 </t>
  </si>
  <si>
    <t>2НО</t>
  </si>
  <si>
    <t xml:space="preserve">магнитный пускатель МП 20-11 </t>
  </si>
  <si>
    <t xml:space="preserve">магнитный пускатель МП 20-02 </t>
  </si>
  <si>
    <t>2НЗ</t>
  </si>
  <si>
    <t xml:space="preserve">магнитный пускатель МП 20-40 </t>
  </si>
  <si>
    <t>4НО</t>
  </si>
  <si>
    <t xml:space="preserve">магнитный пускатель МП 20-22 </t>
  </si>
  <si>
    <t>2НО+2НЗ</t>
  </si>
  <si>
    <t xml:space="preserve">магнитный пускатель МП 25-40 </t>
  </si>
  <si>
    <t xml:space="preserve">магнитный пускатель МП 25-22 </t>
  </si>
  <si>
    <t xml:space="preserve">магнитный пускатель МП 40-20 </t>
  </si>
  <si>
    <t xml:space="preserve">магнитный пускатель МП 40-11 </t>
  </si>
  <si>
    <t xml:space="preserve">магнитный пускатель МП 40-40 </t>
  </si>
  <si>
    <t xml:space="preserve">магнитный пускатель МП 63-20 </t>
  </si>
  <si>
    <t xml:space="preserve">магнитный пускатель МП 63-11 </t>
  </si>
  <si>
    <t xml:space="preserve">магнитный пускатель МП 63-40 </t>
  </si>
  <si>
    <t>МБ ПММ/7</t>
  </si>
  <si>
    <t>МБ ПММ/8</t>
  </si>
  <si>
    <t>автоматический выключатель ECO АВ2000 (под заказ)</t>
  </si>
  <si>
    <t>30-480сек.</t>
  </si>
  <si>
    <t>IP65</t>
  </si>
  <si>
    <t>IP54</t>
  </si>
  <si>
    <t>реле тепловое РТ 2М-32 (встраиваемое)</t>
  </si>
  <si>
    <t>0,63-1А</t>
  </si>
  <si>
    <t>1-1,4А</t>
  </si>
  <si>
    <t>1,3-1,8А</t>
  </si>
  <si>
    <t>1,7-2,4А</t>
  </si>
  <si>
    <t>2,2-3,1А</t>
  </si>
  <si>
    <t>2,8-4А</t>
  </si>
  <si>
    <t>3,5-5А</t>
  </si>
  <si>
    <t>4,5-6,5А</t>
  </si>
  <si>
    <t>6-8,5А</t>
  </si>
  <si>
    <t>7,5-11А</t>
  </si>
  <si>
    <t>10-14А</t>
  </si>
  <si>
    <t>13-19А</t>
  </si>
  <si>
    <t>18-25А</t>
  </si>
  <si>
    <t>24-32А</t>
  </si>
  <si>
    <t>реле тепловое РТ 2М-80 (встраиваемое)</t>
  </si>
  <si>
    <t>29-42А</t>
  </si>
  <si>
    <t>36-52А</t>
  </si>
  <si>
    <t>45-63А</t>
  </si>
  <si>
    <t>60-80А</t>
  </si>
  <si>
    <t>реле тепловое РТ 2М-32 (автономное)</t>
  </si>
  <si>
    <t>реле тепловое РТ 2М-80 (автономное)</t>
  </si>
  <si>
    <t>реле тепловое РТ 2М-25 (встраиваемое)</t>
  </si>
  <si>
    <t>реле тепловое РТ 2М-36 (встраиваемое)</t>
  </si>
  <si>
    <t>реле тепловое РТ 2М-93 (встраиваемое)</t>
  </si>
  <si>
    <t>реле тепловое РТ 2М-25 (автономное)</t>
  </si>
  <si>
    <t>реле тепловое РТ 2М-36 (автономное)</t>
  </si>
  <si>
    <t>реле тепловое РТ 2М-93 (автономное)</t>
  </si>
  <si>
    <t>реле тепловое РТ 2М-200 (автономное)</t>
  </si>
  <si>
    <t>реле тепловое РТ 2М-630 (автономное)</t>
  </si>
  <si>
    <t>рама установочная РТ 2М-25</t>
  </si>
  <si>
    <t>рама установочная РТ 2М-36</t>
  </si>
  <si>
    <t>рама установочная РТ 2М-93</t>
  </si>
  <si>
    <t>рама установочная РТ 2М-32</t>
  </si>
  <si>
    <t>рама установочная РТ 2М-80</t>
  </si>
  <si>
    <t>блокировка подключения БП-63</t>
  </si>
  <si>
    <t>адаптер АД-63</t>
  </si>
  <si>
    <t>Комплект контактов гл. к ПММ 1/6А</t>
  </si>
  <si>
    <t>Комплект контактов гл. к ПММ 4/40А</t>
  </si>
  <si>
    <t>Комплект контактов гл. к ПММ 4/50А</t>
  </si>
  <si>
    <t>Комплект контактов гл. к ПММ 4/63А</t>
  </si>
  <si>
    <t>Комплект контактов гл. к ПММ 4/75А</t>
  </si>
  <si>
    <t>Комплект контактов гл. к ПММ 7/315А</t>
  </si>
  <si>
    <t>Комплект контактов гл. к ПММ 7/400А</t>
  </si>
  <si>
    <t>Комплект контактов гл. к ПММ 7/500А</t>
  </si>
  <si>
    <t>Комплект контактов гл. к ПММ 8/630А</t>
  </si>
  <si>
    <t>Комплект контактов гл. к ПММ 8/800А</t>
  </si>
  <si>
    <t>Комплект контактов гл. к ПММ 8/1000А</t>
  </si>
  <si>
    <t>неподв. левый -2шт, неподв. правый -2шт, неподв. средний -2шт, подвижный -3шт.</t>
  </si>
  <si>
    <t>КГК/8/1000н</t>
  </si>
  <si>
    <t>КГК/8/800н</t>
  </si>
  <si>
    <t>КГК/8/630н</t>
  </si>
  <si>
    <t>КГК/7/500н</t>
  </si>
  <si>
    <t>КГК/7/400н</t>
  </si>
  <si>
    <t>КГК/7/315н</t>
  </si>
  <si>
    <t>КГК/6/250н</t>
  </si>
  <si>
    <t>КГК/6/200н</t>
  </si>
  <si>
    <t>КГК/6/160н</t>
  </si>
  <si>
    <t>КГК/5/125н</t>
  </si>
  <si>
    <t>КГК/5/100н</t>
  </si>
  <si>
    <t>КГК/5/80н</t>
  </si>
  <si>
    <t>КГК/5/63н</t>
  </si>
  <si>
    <t>КГК/4/75н</t>
  </si>
  <si>
    <t>КГК/4/63н</t>
  </si>
  <si>
    <t>КГК/4/50н</t>
  </si>
  <si>
    <t>КГК/4/40н</t>
  </si>
  <si>
    <t>КГК/3/32н</t>
  </si>
  <si>
    <t>КГК/2/25н</t>
  </si>
  <si>
    <t>КГК/1/12н</t>
  </si>
  <si>
    <t>КГК/1/9н</t>
  </si>
  <si>
    <t>КГК/1/6н</t>
  </si>
  <si>
    <t>КГК/1/16н</t>
  </si>
  <si>
    <t>Комплект контактов гл. к ПММ 1/16А</t>
  </si>
  <si>
    <t>24/ПММ/1н</t>
  </si>
  <si>
    <t>42/ПММ/1н</t>
  </si>
  <si>
    <t>110/ПММ/1н</t>
  </si>
  <si>
    <t>220/ПММ/1н</t>
  </si>
  <si>
    <t>380/ПММ/1н</t>
  </si>
  <si>
    <t>24/ПММ/2н</t>
  </si>
  <si>
    <t>42/ПММ/2н</t>
  </si>
  <si>
    <t>110/ПММ/2н</t>
  </si>
  <si>
    <t>220/ПММ/2н</t>
  </si>
  <si>
    <t>380/ПММ/2н</t>
  </si>
  <si>
    <t>24/ПММ/3н</t>
  </si>
  <si>
    <t>42/ПММ/3н</t>
  </si>
  <si>
    <t>110/ПММ/3н</t>
  </si>
  <si>
    <t>220/ПММ/3н</t>
  </si>
  <si>
    <t>380/ПММ/3н</t>
  </si>
  <si>
    <t>42/ПММ/4н</t>
  </si>
  <si>
    <t>110/ПММ/4н</t>
  </si>
  <si>
    <t>220/ПММ/4н</t>
  </si>
  <si>
    <t>380/ПММ/4н</t>
  </si>
  <si>
    <t>42/ПММ/5н</t>
  </si>
  <si>
    <t>110/ПММ/5н</t>
  </si>
  <si>
    <t>220/ПММ/5н</t>
  </si>
  <si>
    <t>380/ПММ/5н</t>
  </si>
  <si>
    <t>110/ПММ/6н</t>
  </si>
  <si>
    <t>220/ПММ/6н</t>
  </si>
  <si>
    <t>380/ПММ/6н</t>
  </si>
  <si>
    <t>110/ПММ/7н</t>
  </si>
  <si>
    <t>220/ПММ/7н</t>
  </si>
  <si>
    <t>380/ПММ/7н</t>
  </si>
  <si>
    <t>220/ПММ/8н</t>
  </si>
  <si>
    <t>380/ПММ/8н</t>
  </si>
  <si>
    <t>36/ПММ/1н</t>
  </si>
  <si>
    <t>~36B</t>
  </si>
  <si>
    <t>24/ПММ/4н</t>
  </si>
  <si>
    <t>36/ПММ/4н</t>
  </si>
  <si>
    <t>36/ПММ/3н</t>
  </si>
  <si>
    <t>36/ПММ/2н</t>
  </si>
  <si>
    <t>механическая блокировка МБн 6-32А с доп. контактами</t>
  </si>
  <si>
    <t>механическая блокировка МБн 40-75А</t>
  </si>
  <si>
    <t>МБн40-75</t>
  </si>
  <si>
    <t>МБн6-32</t>
  </si>
  <si>
    <t>Механическая блокировка МБ-ПММ/5</t>
  </si>
  <si>
    <t>Механическая блокировка МБ-ПММ/6</t>
  </si>
  <si>
    <t>Механическая блокировка МБ-ПММ/7</t>
  </si>
  <si>
    <t>Механическая блокировка МБ-ПММ/8</t>
  </si>
  <si>
    <t>фронт.</t>
  </si>
  <si>
    <t>1НЗ</t>
  </si>
  <si>
    <t>дополнительный контакт БДК 14В-01н  (для пмм1-4)</t>
  </si>
  <si>
    <t>дополнительный контакт БДК 14В-10н  (для пмм1-4)</t>
  </si>
  <si>
    <t xml:space="preserve">БДК 14В-10н </t>
  </si>
  <si>
    <t>БДК 14В-01н</t>
  </si>
  <si>
    <t>Автомат защиты двигателя АВЗД 2000/3-1</t>
  </si>
  <si>
    <t>Автомат защиты двигателя АВЗД 2000/3-2</t>
  </si>
  <si>
    <t>56-80А</t>
  </si>
  <si>
    <t>40-63А</t>
  </si>
  <si>
    <t>25-40А</t>
  </si>
  <si>
    <t>20-25А</t>
  </si>
  <si>
    <t>17-23А</t>
  </si>
  <si>
    <t>13-18А</t>
  </si>
  <si>
    <t>9-14А</t>
  </si>
  <si>
    <t>6-10А</t>
  </si>
  <si>
    <t>4-6,3А</t>
  </si>
  <si>
    <t>1-1,6А</t>
  </si>
  <si>
    <t>220В</t>
  </si>
  <si>
    <t>1НО1НЗ</t>
  </si>
  <si>
    <t>авт. выключатели защитного откл. АЗВ-2 (6кА)</t>
  </si>
  <si>
    <t>реле защитного выключения РЗВ-2 (10кА)</t>
  </si>
  <si>
    <t>реле защитного выключения РЗВ-4 (10кА)</t>
  </si>
  <si>
    <t>Реле модульное таймер включения РМ Т 22  5А 220В</t>
  </si>
  <si>
    <t>Реле модульное таймер суточный РМ Т 13</t>
  </si>
  <si>
    <t>DIN-рейка (1мм)</t>
  </si>
  <si>
    <t>расцепитель мин. напряжения РМН (левый)</t>
  </si>
  <si>
    <t>ВК 832 К НП 22</t>
  </si>
  <si>
    <t>ВК 832 З НП 22</t>
  </si>
  <si>
    <t>мод. кнопка с сигнальной лампой ВК 832 К  2НО/1НЗ</t>
  </si>
  <si>
    <t>мод. кнопка с сигнальной лампой ВК 832 З  2НО/1НЗ</t>
  </si>
  <si>
    <t>мод. кнопка ВК 832 К  2НО/2НЗ</t>
  </si>
  <si>
    <t>мод. кнопка ВК 832 З  2НО/2НЗ</t>
  </si>
  <si>
    <t>мод. кнопка ВК 832 К  2НО/1НЗ</t>
  </si>
  <si>
    <t>мод. кнопка ВК 832 З  2НО/1НЗ</t>
  </si>
  <si>
    <t>мод. кнопка ВК 832 К  3НО/0НЗ</t>
  </si>
  <si>
    <t>мод. кнопка ВК 832 З  3НО/0НЗ</t>
  </si>
  <si>
    <t>B</t>
  </si>
  <si>
    <t>C</t>
  </si>
  <si>
    <t>D</t>
  </si>
  <si>
    <t>расцепитель независимый РН (левый)</t>
  </si>
  <si>
    <t>расцепитель независимый РН (правый)</t>
  </si>
  <si>
    <t>Uмин./макс. 170-280%</t>
  </si>
  <si>
    <t>сигнальный контакт КС</t>
  </si>
  <si>
    <t>дополнительный контакт КД</t>
  </si>
  <si>
    <t>Трансформатор понижающий  Тр</t>
  </si>
  <si>
    <t>~230/24/12/8 В</t>
  </si>
  <si>
    <t>Звонок электрический ДзЕ/24</t>
  </si>
  <si>
    <t>Звонок электрический ДзЕ/230</t>
  </si>
  <si>
    <t>24В</t>
  </si>
  <si>
    <t>230В</t>
  </si>
  <si>
    <t>IP67</t>
  </si>
  <si>
    <t>коннцевой выключатель ВП 15М4211</t>
  </si>
  <si>
    <t>коннцевой выключатель ВП 15М4221</t>
  </si>
  <si>
    <t>Посты управл. кноп метал (16 толк в квадратном корпусе)</t>
  </si>
  <si>
    <t>Пост кнопочний ПК-211/9 (16 пост.4Х4) IP-54 накл. мет.</t>
  </si>
  <si>
    <t>ПК-211/9 4Х4</t>
  </si>
  <si>
    <t>Пост кнопочний ПК-221/9  (16 пост.) 4Х4 IP-54 накл. мет.</t>
  </si>
  <si>
    <t>ПК-221/9 4Х4</t>
  </si>
  <si>
    <t>Посты управл. кноп. метал (16 толк в прямоуг-м корпусе)</t>
  </si>
  <si>
    <t>Пост кнопочний ПК-211/9 (16пост. 2Х8) накл. метал IP-40</t>
  </si>
  <si>
    <t>ПК-211/9 2Х8</t>
  </si>
  <si>
    <t>Пост кнопочний ПК-211/9 (16пост. 2Х8) накл. метал IP-54</t>
  </si>
  <si>
    <t>Посты управл. кноп. металлич (1 толкатель)</t>
  </si>
  <si>
    <t>Пост кнопочний ПК-211/1  (1 пост.) IP-40 накл. мет.</t>
  </si>
  <si>
    <t>ПК-211/1</t>
  </si>
  <si>
    <t>Пост кнопочний ПК-221/1  (1 пост.) IP-54 накл. мет.</t>
  </si>
  <si>
    <t>ПК-221/1</t>
  </si>
  <si>
    <t>Посты управл. кноп. металлич (10 толкателей)</t>
  </si>
  <si>
    <t>Пост кнопочний ПК-211/8 (10 пост.2Х5) IP-40 накл. мет.</t>
  </si>
  <si>
    <t>ПК-211/8 2Х5</t>
  </si>
  <si>
    <t>Пост кнопочний ПК-221/8 (10 пост.2Х5) IP-54 накл. мет.</t>
  </si>
  <si>
    <t>ПК-221/8 2Х5</t>
  </si>
  <si>
    <t>Посты управл. кноп. металлич (2 толкателя)</t>
  </si>
  <si>
    <t>ПК-211/2</t>
  </si>
  <si>
    <t>Пост кнопочний ПК-211/2  (2 пост.) IP-40 накл. мет.</t>
  </si>
  <si>
    <t>Пост кнопочний ПК-221/2  (1-НЦВЧ-1З, 1-НЦВК-1Р)  IP-54 накл. мет. з кабельним веденням</t>
  </si>
  <si>
    <t>ПК-221/2</t>
  </si>
  <si>
    <t>Посты управл. кноп. металлич (3 толкателя)</t>
  </si>
  <si>
    <t>ПК-211/3</t>
  </si>
  <si>
    <t>Пост кнопочний ПК-211/3  (3 пост.) IP-40 накл. мет.</t>
  </si>
  <si>
    <t>ПК-221/3</t>
  </si>
  <si>
    <t>Посты управл. кноп. металлич (4 толкателя)</t>
  </si>
  <si>
    <t>Пост кнопочний ПК-211/4  (4 пост.) IP-40 накл. мет.</t>
  </si>
  <si>
    <t>ПК-211/4 1Х4</t>
  </si>
  <si>
    <t>Пост кнопочний ПК-221/4  (4 пост.) IP-54 накл. мет.</t>
  </si>
  <si>
    <t>ПК-221/4 1Х4</t>
  </si>
  <si>
    <t>Посты управл. кноп. металлич (6 толкателей)</t>
  </si>
  <si>
    <t>Пост кнопочний ПК-211/6  (6 пост. 2Х3) IP-40 накл. мет.</t>
  </si>
  <si>
    <t>ПК-211/6 2Х3</t>
  </si>
  <si>
    <t>Пост кнопочний ПК-221/6  (6 пост. 2Х3) IP-54 накл. мет.</t>
  </si>
  <si>
    <t>ПК-221/6 2Х3</t>
  </si>
  <si>
    <t>Посты управл. кноп. металлич (9 толкателей)</t>
  </si>
  <si>
    <t>ПК-221/7 3Х3</t>
  </si>
  <si>
    <t>Пост кнопочний ПК-211/7  (9 пост. 3Х3) IP-40 накл. мет.</t>
  </si>
  <si>
    <t>ПК-211/7 3Х3</t>
  </si>
  <si>
    <t>Пост кнопочний ПК-221/7  (9 пост. 3Х3) IP-54 накл. мет. з кабельним веденням</t>
  </si>
  <si>
    <t>Пост кнопочний ПК-221/3  (3 пост.) IP-54 накл. мет. з кабельним веденням</t>
  </si>
  <si>
    <t>Посты кнопочные ПК-212 ( IP-40), ПК-222( IP-54) термопластик</t>
  </si>
  <si>
    <r>
      <t xml:space="preserve">ВНИМАНИЕ! </t>
    </r>
    <r>
      <rPr>
        <sz val="10"/>
        <rFont val="Arial Cyr"/>
        <family val="0"/>
      </rPr>
      <t xml:space="preserve"> </t>
    </r>
  </si>
  <si>
    <t xml:space="preserve"> Посты кнопочные ПК-211 (IP-40) комплектуются по умолчанию кнопками ВК-011НЦ  с цветом полкателя по согласованию и одним блок-контатом на выбор</t>
  </si>
  <si>
    <t xml:space="preserve"> Посты кнопочные ПК-221 (IP-54) комплектуются по умолчанию кнопками ВК-021НЦВ  с цветом полкателя по согласованию, селиконовым колпачком, одним блок-контатом на выбор и кабельным вводом</t>
  </si>
  <si>
    <t>ПК-212/1С</t>
  </si>
  <si>
    <t>ПК-212/2С</t>
  </si>
  <si>
    <t>ПК-212/3Ч</t>
  </si>
  <si>
    <t>ПК-212/3С</t>
  </si>
  <si>
    <t>ПК-212/4С</t>
  </si>
  <si>
    <t>ПК-212/5С</t>
  </si>
  <si>
    <t>ПК-212/6С</t>
  </si>
  <si>
    <t>ПК-222/1С</t>
  </si>
  <si>
    <t>ПК-222/2С</t>
  </si>
  <si>
    <t>ПК-222/3С</t>
  </si>
  <si>
    <t>ПК-222/3Ч</t>
  </si>
  <si>
    <t>ПК-222/4С</t>
  </si>
  <si>
    <t>ПК-222/5С</t>
  </si>
  <si>
    <t>ПК-222/6С</t>
  </si>
  <si>
    <t>Посты управл. кноп. термопластик (1 толкателя)</t>
  </si>
  <si>
    <t>Пост кнопочний ПК-212/1  (1 пост.) IP-40 накл.пластик</t>
  </si>
  <si>
    <t>Пост кнопочний ПК-222/1  (1 пост.) IP-54 накл.пластик</t>
  </si>
  <si>
    <t>Посты управл. кноп. термопластик (2 толкателя)</t>
  </si>
  <si>
    <t>Посты управл. кноп. термопластик (3 толкателя)</t>
  </si>
  <si>
    <t>Посты управл. кноп. термопластик (4 толкателя)</t>
  </si>
  <si>
    <t>Посты управл. кноп. термопластик (5 толкателя)</t>
  </si>
  <si>
    <t>Пост кнопочний ПК-222/2  (2 пост.) IP-54 накл.пластик</t>
  </si>
  <si>
    <t>Пост кнопочний ПК-212/2  (2 пост.) IP-40 накл.пластик</t>
  </si>
  <si>
    <t>Пост кнопочний ПК-212/3  (3 пост.) IP-40 накл.пластик</t>
  </si>
  <si>
    <t>Пост кнопочний ПК-222/3  (3 пост.) IP-54 накл.пластик</t>
  </si>
  <si>
    <t>Пост кнопочний ПК-212/4  (4 пост.) IP-40 накл.пластик</t>
  </si>
  <si>
    <t>Пост кнопочний ПК-222/5  (5 пост.) IP-54 накл.пластик</t>
  </si>
  <si>
    <t>Пост кнопочний ПК-212/6  (6 пост.) IP-40 накл.пластик</t>
  </si>
  <si>
    <t>Пост кнопочний ПК-222/6  (6 пост.) IP-54 накл.пластик</t>
  </si>
  <si>
    <t>Пост кнопочний ПК-222/4  (4 пост.) IP-54 накл.пластик</t>
  </si>
  <si>
    <t>Пост кнопочний ПК-212/5  (5 пост.) IP-40 накл.пластик</t>
  </si>
  <si>
    <t>Код для заказа</t>
  </si>
  <si>
    <t>Комплектация</t>
  </si>
  <si>
    <t>ЦЕНА без НДС Грн.</t>
  </si>
  <si>
    <t>ЦЕНА с НДС Грн.</t>
  </si>
  <si>
    <t>ПК-712/3</t>
  </si>
  <si>
    <t>НЦЗ 1З1Р (1НО, 1НЗ)                                   НЦЧ 1З1Р (1НО, 1НЗ)                                   НЦК 1З1Р (1НО, 1НЗ)</t>
  </si>
  <si>
    <t>ВК-011 НЦ</t>
  </si>
  <si>
    <t>Материал корпуса</t>
  </si>
  <si>
    <t>Карболит</t>
  </si>
  <si>
    <t>Нейлон</t>
  </si>
  <si>
    <t>ВК-021 НЦВ</t>
  </si>
  <si>
    <t xml:space="preserve"> Посты кнопочные ПК-212 (IP-40) комплектуются по умолчанию кнопками ВК-011НЦ  с цветом полкателя по согласованию и одним блок-контатом на выбор</t>
  </si>
  <si>
    <t xml:space="preserve"> Посты кнопочные ПК-222 (IP-54) комплектуются по умолчанию кнопками ВК-021НЦВ  с цветом полкателя по согласованию, селиконовым колпачком, одним блок-контатом на выбор и кабельным вводом</t>
  </si>
  <si>
    <t>коннцевой выключатель ВП 15М4231</t>
  </si>
  <si>
    <t>коннцевой выключатель ВП 15М4232</t>
  </si>
  <si>
    <t>коннцевой выключатель ВП 15М4233</t>
  </si>
  <si>
    <t>коннцевой выключатель ВП 15М4234</t>
  </si>
  <si>
    <t>коннцевой выключатель ВП 15М4241</t>
  </si>
  <si>
    <t>коннцевой выключатель ВП 15М4242</t>
  </si>
  <si>
    <t>коннцевой выключатель ВП 15М42211</t>
  </si>
  <si>
    <t>коннцевой выключатель ВП 15М42212</t>
  </si>
  <si>
    <t>коннцевой выключатель ВП 15М42311</t>
  </si>
  <si>
    <t>коннцевой выключатель ВП 15М42321</t>
  </si>
  <si>
    <t>коннцевой выключатель ВП 15М42361</t>
  </si>
  <si>
    <t>коннцевой выключатель ВП 15М42362</t>
  </si>
  <si>
    <t>коннцевой выключатель ВП 15М42363</t>
  </si>
  <si>
    <t>коннцевой выключатель ВП 15М42411</t>
  </si>
  <si>
    <t>коннцевой выключатель ВП 15М42412</t>
  </si>
  <si>
    <t>коннцевой выключатель ВП 15М42421</t>
  </si>
  <si>
    <t>коннцевой выключатель ВП 15М42422</t>
  </si>
  <si>
    <t>Дополнительное оборудование к Выключателям АВ3000С</t>
  </si>
  <si>
    <t>Дополнительное оборудование к Выключателям АВ3000Э</t>
  </si>
  <si>
    <t>Din-рейка</t>
  </si>
  <si>
    <t>25/0,03</t>
  </si>
  <si>
    <t>40/0,03</t>
  </si>
  <si>
    <t>63/0,03</t>
  </si>
  <si>
    <t>25/0,1</t>
  </si>
  <si>
    <t>40/0,1</t>
  </si>
  <si>
    <t>63/0,1</t>
  </si>
  <si>
    <t>80/0,1</t>
  </si>
  <si>
    <t>100/0,1</t>
  </si>
  <si>
    <t>25/0,3</t>
  </si>
  <si>
    <t>40/0,3</t>
  </si>
  <si>
    <t>63/0,3</t>
  </si>
  <si>
    <t>10с. - 100с.</t>
  </si>
  <si>
    <t>0,1с. - 10с.</t>
  </si>
  <si>
    <t>1с. - 10мин.</t>
  </si>
  <si>
    <t>0,1с. - 100ч.</t>
  </si>
  <si>
    <t>Реле модульное контроля напряжения РМ КН 11</t>
  </si>
  <si>
    <t>однофазное</t>
  </si>
  <si>
    <t>трёхфазное</t>
  </si>
  <si>
    <t>цифровое</t>
  </si>
  <si>
    <t>Реле модульное контроля напряжения РМ КН 12</t>
  </si>
  <si>
    <t>Реле модульное контроля напряжения РМ КН 13</t>
  </si>
  <si>
    <t>12001К</t>
  </si>
  <si>
    <t>22001К</t>
  </si>
  <si>
    <t>32001К</t>
  </si>
  <si>
    <t>42001К</t>
  </si>
  <si>
    <t>52001К</t>
  </si>
  <si>
    <t>62001К</t>
  </si>
  <si>
    <t>102001К</t>
  </si>
  <si>
    <t>162001К</t>
  </si>
  <si>
    <t>202001К</t>
  </si>
  <si>
    <t>252001К</t>
  </si>
  <si>
    <t>322001К</t>
  </si>
  <si>
    <t>402001К</t>
  </si>
  <si>
    <t>502001К</t>
  </si>
  <si>
    <t>632001К</t>
  </si>
  <si>
    <t>12002К</t>
  </si>
  <si>
    <t>22002К</t>
  </si>
  <si>
    <t>32002К</t>
  </si>
  <si>
    <t>42002К</t>
  </si>
  <si>
    <t>52002К</t>
  </si>
  <si>
    <t>62002К</t>
  </si>
  <si>
    <t>102002К</t>
  </si>
  <si>
    <t>162002К</t>
  </si>
  <si>
    <t>202002К</t>
  </si>
  <si>
    <t>252002К</t>
  </si>
  <si>
    <t>322002К</t>
  </si>
  <si>
    <t>402002К</t>
  </si>
  <si>
    <t>502002К</t>
  </si>
  <si>
    <t>632002К</t>
  </si>
  <si>
    <t>12003К</t>
  </si>
  <si>
    <t>22003К</t>
  </si>
  <si>
    <t>32003К</t>
  </si>
  <si>
    <t>42003К</t>
  </si>
  <si>
    <t>52003К</t>
  </si>
  <si>
    <t>62003К</t>
  </si>
  <si>
    <t>102003К</t>
  </si>
  <si>
    <t>162003К</t>
  </si>
  <si>
    <t>202003К</t>
  </si>
  <si>
    <t>252003К</t>
  </si>
  <si>
    <t>322003К</t>
  </si>
  <si>
    <t>402003К</t>
  </si>
  <si>
    <t>502003К</t>
  </si>
  <si>
    <t>632003К</t>
  </si>
  <si>
    <t>110003К</t>
  </si>
  <si>
    <t>116003К</t>
  </si>
  <si>
    <t>120003К</t>
  </si>
  <si>
    <t>125003К</t>
  </si>
  <si>
    <t>132003К</t>
  </si>
  <si>
    <t>225003К</t>
  </si>
  <si>
    <t>240003К</t>
  </si>
  <si>
    <t>22501К</t>
  </si>
  <si>
    <t>24001К</t>
  </si>
  <si>
    <t>425003К</t>
  </si>
  <si>
    <t>440003К</t>
  </si>
  <si>
    <t>42501К</t>
  </si>
  <si>
    <t>44001К</t>
  </si>
  <si>
    <t>12002В</t>
  </si>
  <si>
    <t>22001В</t>
  </si>
  <si>
    <t>32001В</t>
  </si>
  <si>
    <t>42001В</t>
  </si>
  <si>
    <t>52001В</t>
  </si>
  <si>
    <t>62001В</t>
  </si>
  <si>
    <t>102001В</t>
  </si>
  <si>
    <t>162001В</t>
  </si>
  <si>
    <t>202001В</t>
  </si>
  <si>
    <t>252001В</t>
  </si>
  <si>
    <t>322001В</t>
  </si>
  <si>
    <t>402001В</t>
  </si>
  <si>
    <t>502001В</t>
  </si>
  <si>
    <t>632001В</t>
  </si>
  <si>
    <t>22002В</t>
  </si>
  <si>
    <t>32002В</t>
  </si>
  <si>
    <t>42002В</t>
  </si>
  <si>
    <t>52002В</t>
  </si>
  <si>
    <t>62002В</t>
  </si>
  <si>
    <t>102002В</t>
  </si>
  <si>
    <t>162002В</t>
  </si>
  <si>
    <t>202002В</t>
  </si>
  <si>
    <t>252002В</t>
  </si>
  <si>
    <t>322002В</t>
  </si>
  <si>
    <t>402002В</t>
  </si>
  <si>
    <t>502002В</t>
  </si>
  <si>
    <t>632002В</t>
  </si>
  <si>
    <t>12003В</t>
  </si>
  <si>
    <t>32003В</t>
  </si>
  <si>
    <t>22003В</t>
  </si>
  <si>
    <t>42003В</t>
  </si>
  <si>
    <t>52003В</t>
  </si>
  <si>
    <t>62003В</t>
  </si>
  <si>
    <t>102003В</t>
  </si>
  <si>
    <t>162003В</t>
  </si>
  <si>
    <t>202003В</t>
  </si>
  <si>
    <t>252003В</t>
  </si>
  <si>
    <t>322003В</t>
  </si>
  <si>
    <t>402003В</t>
  </si>
  <si>
    <t>502003В</t>
  </si>
  <si>
    <t>632003В</t>
  </si>
  <si>
    <t>062001В</t>
  </si>
  <si>
    <t>062002В</t>
  </si>
  <si>
    <t>062003В</t>
  </si>
  <si>
    <t>0102001В</t>
  </si>
  <si>
    <t>0102002В</t>
  </si>
  <si>
    <t>0102003В</t>
  </si>
  <si>
    <t>0162001В</t>
  </si>
  <si>
    <t>0162002В</t>
  </si>
  <si>
    <t>0162003В</t>
  </si>
  <si>
    <t>0202001В</t>
  </si>
  <si>
    <t>0202003В</t>
  </si>
  <si>
    <t>0202002В</t>
  </si>
  <si>
    <t>0252001В</t>
  </si>
  <si>
    <t>0252002В</t>
  </si>
  <si>
    <t>0252003В</t>
  </si>
  <si>
    <t>0322001В</t>
  </si>
  <si>
    <t>0322002В</t>
  </si>
  <si>
    <t>0322003В</t>
  </si>
  <si>
    <t>0402001В</t>
  </si>
  <si>
    <t>0402003В</t>
  </si>
  <si>
    <t>0402002В</t>
  </si>
  <si>
    <t>0502001В</t>
  </si>
  <si>
    <t>0502002В</t>
  </si>
  <si>
    <t>0502003В</t>
  </si>
  <si>
    <t>0632001В</t>
  </si>
  <si>
    <t>0632002В</t>
  </si>
  <si>
    <t>0632003В</t>
  </si>
  <si>
    <t>0802001В</t>
  </si>
  <si>
    <t>0802003В</t>
  </si>
  <si>
    <t>01002001В</t>
  </si>
  <si>
    <t>01002003В</t>
  </si>
  <si>
    <t>01252001В</t>
  </si>
  <si>
    <t>01252003В</t>
  </si>
  <si>
    <t>110003В</t>
  </si>
  <si>
    <t>116003В</t>
  </si>
  <si>
    <t>120003В</t>
  </si>
  <si>
    <t>125003В</t>
  </si>
  <si>
    <t>132003В</t>
  </si>
  <si>
    <t>140003В</t>
  </si>
  <si>
    <t>225003В</t>
  </si>
  <si>
    <t>240003В</t>
  </si>
  <si>
    <t>263003В</t>
  </si>
  <si>
    <t>22501В</t>
  </si>
  <si>
    <t>24001В</t>
  </si>
  <si>
    <t>26301В</t>
  </si>
  <si>
    <t>28001В</t>
  </si>
  <si>
    <t>410001В</t>
  </si>
  <si>
    <t>425003В</t>
  </si>
  <si>
    <t>210001В</t>
  </si>
  <si>
    <t>440003В</t>
  </si>
  <si>
    <t>463003В</t>
  </si>
  <si>
    <t>42501В</t>
  </si>
  <si>
    <t>44001В</t>
  </si>
  <si>
    <t>46301В</t>
  </si>
  <si>
    <t>48001В</t>
  </si>
  <si>
    <t>42503В</t>
  </si>
  <si>
    <t>44003В</t>
  </si>
  <si>
    <t>46303В</t>
  </si>
  <si>
    <t>ВС25/1В</t>
  </si>
  <si>
    <t>ВС32/1В</t>
  </si>
  <si>
    <t>ВС40/1В</t>
  </si>
  <si>
    <t>ВС63/1В</t>
  </si>
  <si>
    <t>ВС100/1В</t>
  </si>
  <si>
    <t>ВС125/1В</t>
  </si>
  <si>
    <t>ВС25/2В</t>
  </si>
  <si>
    <t>ВС32/2В</t>
  </si>
  <si>
    <t>ВС40/2В</t>
  </si>
  <si>
    <t>ВС63/2В</t>
  </si>
  <si>
    <t>ВС100/2В</t>
  </si>
  <si>
    <t>ВС125/2В</t>
  </si>
  <si>
    <t>ВС25/3В</t>
  </si>
  <si>
    <t>ВС32/3В</t>
  </si>
  <si>
    <t>ВС40/3В</t>
  </si>
  <si>
    <t>ВС63/3В</t>
  </si>
  <si>
    <t>ВС100/3В</t>
  </si>
  <si>
    <t>ВС125/3В</t>
  </si>
  <si>
    <t>МОП-BB</t>
  </si>
  <si>
    <t>МОП-CB</t>
  </si>
  <si>
    <t>МОП-DB</t>
  </si>
  <si>
    <t>РНл2/125В</t>
  </si>
  <si>
    <t>РНп2/125В</t>
  </si>
  <si>
    <t>РКН2/125В</t>
  </si>
  <si>
    <t>КС2/125В</t>
  </si>
  <si>
    <t>КД2/125В</t>
  </si>
  <si>
    <t>мод. кнопка ВК 832 З (без фиксации)</t>
  </si>
  <si>
    <t>мод. кнопка ВК 832 К (с фиксацией)</t>
  </si>
  <si>
    <t>ВК 832 Ж 0000В</t>
  </si>
  <si>
    <t>ВК 832 З 0000В</t>
  </si>
  <si>
    <t>ВК 832 К 0000В</t>
  </si>
  <si>
    <t>ВК 832 З НП10В</t>
  </si>
  <si>
    <t>ВК 832 К НП10ФВ</t>
  </si>
  <si>
    <t>ТрЗВ</t>
  </si>
  <si>
    <t>ДзЕ/24В</t>
  </si>
  <si>
    <t>ДзЕ/230В</t>
  </si>
  <si>
    <t>МП25-20В</t>
  </si>
  <si>
    <t>МП25-11В</t>
  </si>
  <si>
    <t>МП25-02В</t>
  </si>
  <si>
    <t>МП25-40В</t>
  </si>
  <si>
    <t>МП25-22В</t>
  </si>
  <si>
    <t>МП40-20В</t>
  </si>
  <si>
    <t>МП40-11В</t>
  </si>
  <si>
    <t>МП40-02В</t>
  </si>
  <si>
    <t>МП40-40В</t>
  </si>
  <si>
    <t>МП40-22В</t>
  </si>
  <si>
    <t>МП63-20В</t>
  </si>
  <si>
    <t>МП63-11В</t>
  </si>
  <si>
    <t>МП63-02В</t>
  </si>
  <si>
    <t>МП63-40В</t>
  </si>
  <si>
    <t>МП63-22В</t>
  </si>
  <si>
    <t>БК-63</t>
  </si>
  <si>
    <t>БП-63</t>
  </si>
  <si>
    <t>АД-63</t>
  </si>
  <si>
    <t>0802001</t>
  </si>
  <si>
    <t>01002001</t>
  </si>
  <si>
    <t>0802003</t>
  </si>
  <si>
    <t>01002003</t>
  </si>
  <si>
    <t>0162001</t>
  </si>
  <si>
    <t>0202001</t>
  </si>
  <si>
    <t>0252001</t>
  </si>
  <si>
    <t>0322001</t>
  </si>
  <si>
    <t>0402001</t>
  </si>
  <si>
    <t>0502001</t>
  </si>
  <si>
    <t>28001S</t>
  </si>
  <si>
    <t>210001S</t>
  </si>
  <si>
    <t>48001S</t>
  </si>
  <si>
    <t>410001S</t>
  </si>
  <si>
    <t>МП20-20</t>
  </si>
  <si>
    <t>МП20-11</t>
  </si>
  <si>
    <r>
      <t>Отключающая способность</t>
    </r>
    <r>
      <rPr>
        <sz val="11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 xml:space="preserve">Icu/Ics </t>
    </r>
    <r>
      <rPr>
        <sz val="11"/>
        <color indexed="8"/>
        <rFont val="Times New Roman"/>
        <family val="1"/>
      </rPr>
      <t xml:space="preserve">               (kA)</t>
    </r>
  </si>
  <si>
    <r>
      <t>Кратность МТЗ</t>
    </r>
    <r>
      <rPr>
        <sz val="12"/>
        <color indexed="8"/>
        <rFont val="Times New Roman"/>
        <family val="1"/>
      </rPr>
      <t xml:space="preserve">                       I/In</t>
    </r>
  </si>
  <si>
    <r>
      <t>Кратность МТЗ</t>
    </r>
    <r>
      <rPr>
        <sz val="11"/>
        <color indexed="8"/>
        <rFont val="Times New Roman"/>
        <family val="1"/>
      </rPr>
      <t xml:space="preserve">                       I/In</t>
    </r>
  </si>
  <si>
    <t>КШЗП3/3</t>
  </si>
  <si>
    <t>АСМ22/24АC/DC(Б)</t>
  </si>
  <si>
    <t>Арматура Сигнальна  Матрична АСМ22/24АC/DC  Б (бiла)  IP-54</t>
  </si>
  <si>
    <t>АСМ22/24АC/DC(С)</t>
  </si>
  <si>
    <t>Арматура Сигнальна  Матрична АСМ22/24АC/DC  С (синя)  IP-54</t>
  </si>
  <si>
    <t>АСМ22/24АC/DC(Ж)</t>
  </si>
  <si>
    <t>Арматура Сигнальна  Матрична АСМ22/24АC/DC  Ж (жовта)  IP-54</t>
  </si>
  <si>
    <t>АСМ22/24АC/DC(З)</t>
  </si>
  <si>
    <t>Арматура Сигнальна  Матрична АСМ22/24АC/DC  З (зелена)  IP-54</t>
  </si>
  <si>
    <t>АСМ22/24АC/DC(К)</t>
  </si>
  <si>
    <t>Арматура Сигнальна  Матрична АСМ22/24АC/DC  Ч (червона)  IP-54</t>
  </si>
  <si>
    <t>АСМ22/48АC/DC(Б)</t>
  </si>
  <si>
    <t>Арматура Сигнальна  Матрична АСМ22/48АC/DC  Б (бiла)  IP-54</t>
  </si>
  <si>
    <t>АСМ22/48АC/DC(С)</t>
  </si>
  <si>
    <t>Арматура Сигнальна  Матрична АСМ22/48АC/DC  С (синя)  IP-54</t>
  </si>
  <si>
    <t>АСМ22/48АC/DC(Ж)</t>
  </si>
  <si>
    <t>Арматура Сигнальна  Матрична АСМ22/48АC/DC  Ж (жовта)  IP-54</t>
  </si>
  <si>
    <t>АСМ22/48АC/DC(З)</t>
  </si>
  <si>
    <t>Арматура Сигнальна  Матрична АСМ22/48АC/DC  З (зелена)  IP-54</t>
  </si>
  <si>
    <t>АСМ22/48АC/DC(К)</t>
  </si>
  <si>
    <t>Арматура Сигнальна  Матрична АСМ22/48АC/DC  Ч (червона)  IP-54</t>
  </si>
  <si>
    <t>АСМ22/110АC/DC(Б)</t>
  </si>
  <si>
    <t>Арматура Сигнальна  Матрична АСМ22/110АC/DC  Б (бiла)  IP-54</t>
  </si>
  <si>
    <t>Арматура Сигнальна  Матрична АСМ22/110АC/DC  С (синя)  IP-54</t>
  </si>
  <si>
    <t>Арматура Сигнальна  Матрична АСМ22/110АC/DC  Ж (жовта)  IP-54</t>
  </si>
  <si>
    <t>Арматура Сигнальна  Матрична АСМ22/110АC/DC  З (зелена)  IP-54</t>
  </si>
  <si>
    <t>Арматура Сигнальна  Матрична АСМ22/110АC/DC  Ч (червона)  IP-54</t>
  </si>
  <si>
    <t>АСМ22/220АC/DC(Б)</t>
  </si>
  <si>
    <t>Арматура Сигнальна  Матрична АСМ22/220АC/DC  Б (бiла)  IP-54</t>
  </si>
  <si>
    <t>АСМ22/220АC/DC(С)</t>
  </si>
  <si>
    <t>Арматура Сигнальна  Матрична АСМ22/220АC/DC  С (синя)  IP-54</t>
  </si>
  <si>
    <t>АСМ22/220АC/DC(Ж)</t>
  </si>
  <si>
    <t>Арматура Сигнальна  Матрична АСМ22/220АC/DC  Ж (жовта)  IP-54</t>
  </si>
  <si>
    <t>АСМ22/220АC/DC(З)</t>
  </si>
  <si>
    <t>Арматура Сигнальна  Матрична АСМ22/220АC/DC  З (зелена)  IP-54</t>
  </si>
  <si>
    <t>АСМ22/220АC/DC(К)</t>
  </si>
  <si>
    <t>Арматура Сигнальна  Матрична АСМ22/220АC/DC  Ч (червона)  IP-54</t>
  </si>
  <si>
    <t>АСМ22/380АC/DC(Б)</t>
  </si>
  <si>
    <t>Арматура Сигнальна  Матрична АСМ22/380АC/DC  Б (бiла)  IP-54</t>
  </si>
  <si>
    <t>АСМ22/380АC/DC(С)</t>
  </si>
  <si>
    <t>Арматура Сигнальна  Матрична АСМ22/380АC/DC  С (синя)  IP-54</t>
  </si>
  <si>
    <t>АСМ22/380АC/DC(Ж)</t>
  </si>
  <si>
    <t>Арматура Сигнальна  Матрична АСМ22/380АC/DC  Ж (жовта)  IP-54</t>
  </si>
  <si>
    <t>АСМ22/380АC/DC(З)</t>
  </si>
  <si>
    <t>Арматура Сигнальна  Матрична АСМ22/380АC/DC  З (зелена)  IP-54</t>
  </si>
  <si>
    <t>АСМ22/380АC/DC(К)</t>
  </si>
  <si>
    <t>Арматура Сигнальна  Матрична АСМ22/380АC/DC  Ч (червона)  IP-54</t>
  </si>
  <si>
    <t>010030033</t>
  </si>
  <si>
    <t>БДУ3/1~220</t>
  </si>
  <si>
    <t>БДУ3/2~220</t>
  </si>
  <si>
    <t>БДУ3/7~220</t>
  </si>
  <si>
    <t>БДУ3/6~220</t>
  </si>
  <si>
    <t>БДУ3/5~220</t>
  </si>
  <si>
    <t>БДУ3/4~220</t>
  </si>
  <si>
    <t>БДУ3/3~220</t>
  </si>
  <si>
    <t>Блок дистанционного управления (эл.привод)</t>
  </si>
  <si>
    <t>МП20-02</t>
  </si>
  <si>
    <t>МП20-40</t>
  </si>
  <si>
    <t>МП20-22</t>
  </si>
  <si>
    <t>МП25-40</t>
  </si>
  <si>
    <t>МП25-22</t>
  </si>
  <si>
    <t>МП40-20</t>
  </si>
  <si>
    <t>МП40-11</t>
  </si>
  <si>
    <t>МП40-40</t>
  </si>
  <si>
    <t>МП63-20</t>
  </si>
  <si>
    <t>МП63-11</t>
  </si>
  <si>
    <t>МП63-40</t>
  </si>
  <si>
    <t>МОП-B</t>
  </si>
  <si>
    <t>МОП-C</t>
  </si>
  <si>
    <t>МОП-D</t>
  </si>
  <si>
    <t>мод. кнопка с сигнальной лампой ВК 832 К  1НО/2НЗ</t>
  </si>
  <si>
    <t>мод. кнопка с сигнальной лампой ВК 832 З  1НО/2НЗ</t>
  </si>
  <si>
    <t>мод. кнопка с сигнальной лампой ВК 832 З  3НО</t>
  </si>
  <si>
    <t>ВК 832 К НП21 230</t>
  </si>
  <si>
    <t>ВК 832 К НП12 230</t>
  </si>
  <si>
    <t>ВК 832 З НП21 230</t>
  </si>
  <si>
    <t>ВК 832 З НП30 230</t>
  </si>
  <si>
    <t>ВК 832 З НП12 230</t>
  </si>
  <si>
    <t>ВК 832 К НП 21</t>
  </si>
  <si>
    <t>ВК 832 З НП 21</t>
  </si>
  <si>
    <t>ВК 832 К НП 30</t>
  </si>
  <si>
    <t>ВК 832 З НП 30</t>
  </si>
  <si>
    <t>мод. кнопка ВК 832 З  3НО/1НЗ</t>
  </si>
  <si>
    <t>ВК 832 З НП 31</t>
  </si>
  <si>
    <t>мод. кнопка ВК 832 К  1НО/2НЗ</t>
  </si>
  <si>
    <t>ВК 832 К НП 12</t>
  </si>
  <si>
    <t>Реле модульное таймер отключения РМ Т 31   5А 220В</t>
  </si>
  <si>
    <t>Реле модульное контроля напряжения РМ КН 13 1</t>
  </si>
  <si>
    <t>0,1-10сек.</t>
  </si>
  <si>
    <t>РМТ13</t>
  </si>
  <si>
    <t>РМТ22</t>
  </si>
  <si>
    <t>РМТ31</t>
  </si>
  <si>
    <t>Реле модульное задержки многофункциональное РМ Т 14 1</t>
  </si>
  <si>
    <t>Реле модульное задержки отключения РМ Т 14 2</t>
  </si>
  <si>
    <t>Реле модульное задержки отключения РМ Т 14 3</t>
  </si>
  <si>
    <t>Реле модульное задержки включения РМ Т 14 4</t>
  </si>
  <si>
    <t>Реле модульное задержки (звезда/треугольник) РМ Т 25</t>
  </si>
  <si>
    <t>Реле модульное задержки отключения РМ Т 31</t>
  </si>
  <si>
    <t>Реле модульное задержки отключения РМ Т 36</t>
  </si>
  <si>
    <t>Д35-2м</t>
  </si>
  <si>
    <t>АВЗД-1/1А</t>
  </si>
  <si>
    <t>АВЗД-1/1,6А</t>
  </si>
  <si>
    <t>АВЗД-1/2,5А</t>
  </si>
  <si>
    <t>АВЗД-1/4А</t>
  </si>
  <si>
    <t>АВЗД-1/6,3А</t>
  </si>
  <si>
    <t>АВЗД-1/10А</t>
  </si>
  <si>
    <t>АВЗД-1/14А</t>
  </si>
  <si>
    <t>АВЗД-1/18А</t>
  </si>
  <si>
    <t>АВЗД-1/23А</t>
  </si>
  <si>
    <t>АВЗД-1/25А</t>
  </si>
  <si>
    <t>АВЗД-2/40А</t>
  </si>
  <si>
    <t>АВЗД-2/63А</t>
  </si>
  <si>
    <t>АВЗД-2/80А</t>
  </si>
  <si>
    <t>РМН-АВЗД220</t>
  </si>
  <si>
    <t>РМН-АВЗД380</t>
  </si>
  <si>
    <t>РН-АВЗД220</t>
  </si>
  <si>
    <t>РН-АВЗД380</t>
  </si>
  <si>
    <t>Дополнительный контакт КДВ-20 (верхний) к АВЗД-1</t>
  </si>
  <si>
    <t>Дополнительный контакт КДВ-11 (верхний) к АВЗД-1</t>
  </si>
  <si>
    <t>Дополнительный контакт КДБ-20 (боковой) к АВЗД-1</t>
  </si>
  <si>
    <t>Дополнительный контакт КДБ-11 (боковой) к АВЗД-1</t>
  </si>
  <si>
    <t>Дополнительный контакт КДБ-11 (боковой) к АВЗД-2</t>
  </si>
  <si>
    <t>КДБ-1-20</t>
  </si>
  <si>
    <t>КДБ-1-11</t>
  </si>
  <si>
    <t>КДБ-2-11</t>
  </si>
  <si>
    <t>КСБ-1001</t>
  </si>
  <si>
    <t>КСБ-1010</t>
  </si>
  <si>
    <t>КСБ-0101</t>
  </si>
  <si>
    <t>КСБ-0110</t>
  </si>
  <si>
    <t>Контакт сигнальный КСБ-1001 к АВЗД-1</t>
  </si>
  <si>
    <t>Контакт сигнальный КСБ-1010 к АВЗД-1</t>
  </si>
  <si>
    <t>Контакт сигнальный КСБ-0101 к АВЗД-1</t>
  </si>
  <si>
    <t>Контакт сигнальный КСБ-0110 к АВЗД-1</t>
  </si>
  <si>
    <t>Расцепитель минимального напряжения РНМ-АВЗД-1</t>
  </si>
  <si>
    <t>Расцепитель независимый РН к АВЗД-1</t>
  </si>
  <si>
    <t>Оболочка влагозащитная IP54 к АВЗД-1</t>
  </si>
  <si>
    <t>Оболочка влагозащитная IP54 к АВЗД-1 + "Stop"</t>
  </si>
  <si>
    <t>IP54+ВК</t>
  </si>
  <si>
    <t>ОБ-АВЗД-1</t>
  </si>
  <si>
    <t>ОБ-АВЗД-1КГРК</t>
  </si>
  <si>
    <r>
      <t>Тепловое Реле</t>
    </r>
    <r>
      <rPr>
        <sz val="12"/>
        <rFont val="Arial Cyr"/>
        <family val="0"/>
      </rPr>
      <t xml:space="preserve"> серии РТ2М93 или  РТ2М-200 или РТ2М-630 автономного исполнения                                                                             (уставки по номиналу магнитного пускателя ПММ или по согласованию - 1шт.</t>
    </r>
  </si>
  <si>
    <r>
      <t>Магнитный пускатель</t>
    </r>
    <r>
      <rPr>
        <sz val="12"/>
        <rFont val="Arial Cyr"/>
        <family val="0"/>
      </rPr>
      <t xml:space="preserve"> - серии ПММ-5 (6) с втягивающими катушками 220В (380В) -2шт.</t>
    </r>
  </si>
  <si>
    <r>
      <t>Механическая блокировка</t>
    </r>
    <r>
      <rPr>
        <b/>
        <i/>
        <sz val="12"/>
        <rFont val="Arial Cyr"/>
        <family val="0"/>
      </rPr>
      <t xml:space="preserve"> -</t>
    </r>
    <r>
      <rPr>
        <sz val="12"/>
        <rFont val="Arial Cyr"/>
        <family val="0"/>
      </rPr>
      <t>1 шт.</t>
    </r>
  </si>
  <si>
    <t>Магнитный пускатель, нереверсивный                                                                       в оболочке IP-54</t>
  </si>
  <si>
    <t>Магнитный пускатель, реверсивный                                                                       в оболочке IP-54</t>
  </si>
  <si>
    <t>Магнитный пускатель, нереверсивный с выключателями кнопочными "ПУСК"-"СТОП", с тепловым реле в оболочке IP-54</t>
  </si>
  <si>
    <t>Х/ХХХ/ХХХ/об</t>
  </si>
  <si>
    <t>Х/ХХХ/ХХХ/об/кн</t>
  </si>
  <si>
    <t>Х/ХХХ/ХХХ/об/РТ</t>
  </si>
  <si>
    <t>Х/ХХХ/ХХХ/об/кн/РТ</t>
  </si>
  <si>
    <t>Х/ХХХ/ХХХ/рев/об/</t>
  </si>
  <si>
    <t>Х/ХХХ/ХХХ/рев/об/кн</t>
  </si>
  <si>
    <t>Код заказа:</t>
  </si>
  <si>
    <t>5/63/220/об</t>
  </si>
  <si>
    <t>5/80/220/об</t>
  </si>
  <si>
    <t>5/100/220/об</t>
  </si>
  <si>
    <t>5/125/220/об</t>
  </si>
  <si>
    <t>6/200/220/об</t>
  </si>
  <si>
    <t>6/250/220/об</t>
  </si>
  <si>
    <t>5/63/220/об/кн</t>
  </si>
  <si>
    <t>5/80/220/об/кн</t>
  </si>
  <si>
    <t>5/100/220/об/кн</t>
  </si>
  <si>
    <t>5/125/220/об/кн</t>
  </si>
  <si>
    <t>6/200/220/об/кн</t>
  </si>
  <si>
    <t>6/250/220/об/кн</t>
  </si>
  <si>
    <t>6/160/220/об</t>
  </si>
  <si>
    <t>6/160/220/об/кн</t>
  </si>
  <si>
    <t>5/63/220/об/РТ</t>
  </si>
  <si>
    <t>5/80/220/об/РТ</t>
  </si>
  <si>
    <t>5/100/220/об/РТ</t>
  </si>
  <si>
    <t>5/125/220/об/РТ</t>
  </si>
  <si>
    <t>6/200/220/об/РТ</t>
  </si>
  <si>
    <t>6/250/220/об/РТ</t>
  </si>
  <si>
    <t>6/160/220/об/РТ</t>
  </si>
  <si>
    <t>5/63/220/об/кн/РТ</t>
  </si>
  <si>
    <t>5/80/220/об/кн/РТ</t>
  </si>
  <si>
    <t>5/100/220/об/кн/РТ</t>
  </si>
  <si>
    <t>5/125/220/об/кн/РТ</t>
  </si>
  <si>
    <t>6/200/220/об/кн/РТ</t>
  </si>
  <si>
    <t>6/250/220/об/кн/РТ</t>
  </si>
  <si>
    <t>6/160/220/об/кн/РТ</t>
  </si>
  <si>
    <t>5/63/220/рев/об</t>
  </si>
  <si>
    <t>5/100/220/рев/об</t>
  </si>
  <si>
    <t>5/125/220/рев/об</t>
  </si>
  <si>
    <t>6/160/220/рев/об</t>
  </si>
  <si>
    <t>6/250/220/рев/об</t>
  </si>
  <si>
    <t>6/200/220/рев/об</t>
  </si>
  <si>
    <t>5/63/220/рев/об/кн</t>
  </si>
  <si>
    <t>5/80/220/рев/об</t>
  </si>
  <si>
    <t>5/80/220/рев/об/кн</t>
  </si>
  <si>
    <t>5/100/220/рев/об/кн</t>
  </si>
  <si>
    <t>5/125/220/рев/об/кн</t>
  </si>
  <si>
    <t>6/160/220/рев/об/кн</t>
  </si>
  <si>
    <t>6/200/220/рев/об/кн</t>
  </si>
  <si>
    <t>6/250/220/рев/об/кн</t>
  </si>
  <si>
    <t>Магнитный пускатель, нереверсивный с выключателями кнопочными "ПУСК"-"СТОП" в оболочке IP-54</t>
  </si>
  <si>
    <t>Магнитный пускатель, нереверсивный с тепловым реле                                        в оболочке IP-54</t>
  </si>
  <si>
    <t>Магнитный пускатель, реверсивный с выключателями кнопочными "ПУСК1"-"СТОП"-"ПУСК2"  в оболочке IP-54</t>
  </si>
  <si>
    <t>4/75/220/об</t>
  </si>
  <si>
    <t>4/63/220/об</t>
  </si>
  <si>
    <t>4/50/220/об</t>
  </si>
  <si>
    <t>4/40/220/об</t>
  </si>
  <si>
    <t>3/32/220/об</t>
  </si>
  <si>
    <t>2/25/220/об</t>
  </si>
  <si>
    <t>1/16/220/об</t>
  </si>
  <si>
    <t>1/12/220/об</t>
  </si>
  <si>
    <t>1/9/220/об</t>
  </si>
  <si>
    <t>1/6/220/об</t>
  </si>
  <si>
    <t>4/75/220/об/кн</t>
  </si>
  <si>
    <t>4/63/220/об/кн</t>
  </si>
  <si>
    <t>4/50/220/об/кн</t>
  </si>
  <si>
    <t>4/40/220/об/кн</t>
  </si>
  <si>
    <t>3/32/220/об/кн</t>
  </si>
  <si>
    <t>2/25/220/об/кн</t>
  </si>
  <si>
    <t>1/16/220/об/кн</t>
  </si>
  <si>
    <t>1/12/220/об/кн</t>
  </si>
  <si>
    <t>1/9/220/об/кн</t>
  </si>
  <si>
    <t>1/6/220/об/кн</t>
  </si>
  <si>
    <t>4/75/220/об/РТ</t>
  </si>
  <si>
    <t>4/63/220/об/РТ</t>
  </si>
  <si>
    <t>4/50/220/об/РТ</t>
  </si>
  <si>
    <t>4/40/220/об/РТ</t>
  </si>
  <si>
    <t>3/32/220/об/РТ</t>
  </si>
  <si>
    <t>2/25/220/об/РТ</t>
  </si>
  <si>
    <t>1/16/220/об/РТ</t>
  </si>
  <si>
    <t>1/12/220/об/РТ</t>
  </si>
  <si>
    <t>1/9/220/об/РТ</t>
  </si>
  <si>
    <t>1/6/220/об/РТ</t>
  </si>
  <si>
    <t>4/75/220/об/кн/РТ</t>
  </si>
  <si>
    <t>4/63/220/об/кн/РТ</t>
  </si>
  <si>
    <t>4/50/220/об/кн/РТ</t>
  </si>
  <si>
    <t>4/40/220/об/кн/РТ</t>
  </si>
  <si>
    <t>3/32/220/об/кн/РТ</t>
  </si>
  <si>
    <t>2/25/220/об/кн/РТ</t>
  </si>
  <si>
    <t>1/16/220/об/кн/РТ</t>
  </si>
  <si>
    <t>1/12/220/об/кн/РТ</t>
  </si>
  <si>
    <t>1/9/220/об/кн/РТ</t>
  </si>
  <si>
    <t>1/6/220/об/кн/РТ</t>
  </si>
  <si>
    <t>4/75/220/рев/об</t>
  </si>
  <si>
    <t>4/63/220/рев/об</t>
  </si>
  <si>
    <t>4/50/220/рев/об</t>
  </si>
  <si>
    <t>4/40/220/рев/об</t>
  </si>
  <si>
    <t>3/32/220/рев/об</t>
  </si>
  <si>
    <t>2/25/220/рев/об</t>
  </si>
  <si>
    <t>1/16/220/рев/об</t>
  </si>
  <si>
    <t>1/12/220/рев/об</t>
  </si>
  <si>
    <t>1/9/220/рев/об</t>
  </si>
  <si>
    <t>1/6/220/рев/об</t>
  </si>
  <si>
    <t>4/75/220/рев/об/кн</t>
  </si>
  <si>
    <t>4/63/220/рев/об/кн</t>
  </si>
  <si>
    <t>4/50/220/рев/об/кн</t>
  </si>
  <si>
    <t>4/40/220/рев/об/кн</t>
  </si>
  <si>
    <t>3/32/220/рев/об/кн</t>
  </si>
  <si>
    <t>2/25/220/рев/об/кн</t>
  </si>
  <si>
    <t>1/16/220/рев/об/кн</t>
  </si>
  <si>
    <t>1/12/220/рев/об/кн</t>
  </si>
  <si>
    <t>1/9/220/рев/об/кн</t>
  </si>
  <si>
    <t>1/6/220/рев/об/кн</t>
  </si>
  <si>
    <t>4/75/220/рев/об/РТ</t>
  </si>
  <si>
    <t>4/63/220/рев/об/РТ</t>
  </si>
  <si>
    <t>4/50/220/рев/об/РТ</t>
  </si>
  <si>
    <t>4/40/220/рев/об/РТ</t>
  </si>
  <si>
    <t>3/32/220/рев/об/РТ</t>
  </si>
  <si>
    <t>2/25/220/рев/об/РТ</t>
  </si>
  <si>
    <t>1/16/220/рев/об/РТ</t>
  </si>
  <si>
    <t>1/12/220/рев/об/РТ</t>
  </si>
  <si>
    <t>1/9/220/рев/об/РТ</t>
  </si>
  <si>
    <t>1/6/220/рев/об/РТ</t>
  </si>
  <si>
    <t>Х/ХХ/ХХХ/рев/об/кн/РТ</t>
  </si>
  <si>
    <t>4/75/220/рев/об/кн/РТ</t>
  </si>
  <si>
    <t>4/63/220/рев/об/кн/РТ</t>
  </si>
  <si>
    <t>4/50/220/рев/об/кн/РТ</t>
  </si>
  <si>
    <t>4/40/220/рев/об/кн/РТ</t>
  </si>
  <si>
    <t>3/32/220/рев/об/кн/РТ</t>
  </si>
  <si>
    <t>2/25/220/рев/об/кн/РТ</t>
  </si>
  <si>
    <t>1/16/220/рев/об/кн/РТ</t>
  </si>
  <si>
    <t>1/12/220/рев/об/кн/РТ</t>
  </si>
  <si>
    <t>1/9/220/рев/об/кн/РТ</t>
  </si>
  <si>
    <t>1/6/220/рев/об/кн/РТ</t>
  </si>
  <si>
    <t>Магнитный пускатель, нереверсивный с выключателем                                                      кнопочным "ПУСК"-"СТОП"  в оболочке IP-67</t>
  </si>
  <si>
    <t>Магнитный пускатель, нереверсивный" с тепловым реле                                                                        в оболочке IP-67</t>
  </si>
  <si>
    <t>Магнитный пускатель, нереверсивный с выключателем кнопочным "ПУСК"-"СТОП" с тепловым реле в оболочке IP-67</t>
  </si>
  <si>
    <t>Магнитный пускатель, реверсивный  в оболочке IP-67</t>
  </si>
  <si>
    <t>Магнитный пускатель, реверсивный с выключателем  кнопочным                                                                                            "ПУСК1"-"СТОП"-"ПУСК2" в оболочке IP-67</t>
  </si>
  <si>
    <t>Магнитный пускатель, реверсивный  с тепловым реле в оболочке IP-67</t>
  </si>
  <si>
    <t>Магнитный пускатель, реверсивный с выключателем кнопочным "ПУСК1"-"СТОП"-"ПУСК2" с тепловым реле в оболочке IP-67</t>
  </si>
  <si>
    <r>
      <t>Фиксаторы</t>
    </r>
    <r>
      <rPr>
        <sz val="12"/>
        <rFont val="Arial Cyr"/>
        <family val="0"/>
      </rPr>
      <t xml:space="preserve"> - на динрейку - 2шт.</t>
    </r>
  </si>
  <si>
    <t>~24V</t>
  </si>
  <si>
    <t>~36V</t>
  </si>
  <si>
    <t>1/6/24/10н</t>
  </si>
  <si>
    <t>1/6/36/10н</t>
  </si>
  <si>
    <t>1/6/42/10н</t>
  </si>
  <si>
    <t>1/6/110/10н</t>
  </si>
  <si>
    <t>1/6/220/10н</t>
  </si>
  <si>
    <t>1/6/380/10н</t>
  </si>
  <si>
    <t>1/9/24/10н</t>
  </si>
  <si>
    <t>1/9/36/10н</t>
  </si>
  <si>
    <t>1/9/42/10н</t>
  </si>
  <si>
    <t>1/9/110/10н</t>
  </si>
  <si>
    <t>1/9/220/10н</t>
  </si>
  <si>
    <t>1/9/380/10н</t>
  </si>
  <si>
    <t>1/12/24/10н</t>
  </si>
  <si>
    <t>1/12/36/10н</t>
  </si>
  <si>
    <t>1/12/42/10н</t>
  </si>
  <si>
    <t>1/12/110/10н</t>
  </si>
  <si>
    <t>1/12/220/10н</t>
  </si>
  <si>
    <t>1/12/380/10н</t>
  </si>
  <si>
    <t>1/16/24/10н</t>
  </si>
  <si>
    <t>1/16/36/10н</t>
  </si>
  <si>
    <t>1/16/42/10н</t>
  </si>
  <si>
    <t>1/16/110/10н</t>
  </si>
  <si>
    <t>1/16/220/10н</t>
  </si>
  <si>
    <t>1/16/380/10н</t>
  </si>
  <si>
    <t>2/25/24/10н</t>
  </si>
  <si>
    <t>2/25/36/10н</t>
  </si>
  <si>
    <t>2/25/42/10н</t>
  </si>
  <si>
    <t>2/25/110/10н</t>
  </si>
  <si>
    <t>2/25/220/10н</t>
  </si>
  <si>
    <t>2/25/380/10н</t>
  </si>
  <si>
    <t>3/32/24/10н</t>
  </si>
  <si>
    <t>3/32/36/10н</t>
  </si>
  <si>
    <t>3/32/42/10н</t>
  </si>
  <si>
    <t>3/32/110/10н</t>
  </si>
  <si>
    <t>3/32/220/10н</t>
  </si>
  <si>
    <t>3/32/380/10н</t>
  </si>
  <si>
    <t>4/40/24/22н</t>
  </si>
  <si>
    <t>4/40/36/22н</t>
  </si>
  <si>
    <t>4/40/42/22н</t>
  </si>
  <si>
    <t>4/40/110/22н</t>
  </si>
  <si>
    <t>4/40/220/22н</t>
  </si>
  <si>
    <t>4/40/380/22н</t>
  </si>
  <si>
    <t>4/50/24/22н</t>
  </si>
  <si>
    <t>4/50/36/22н</t>
  </si>
  <si>
    <t>4/50/42/22н</t>
  </si>
  <si>
    <t>4/50/110/22н</t>
  </si>
  <si>
    <t>4/50/220/22н</t>
  </si>
  <si>
    <t>4/50/380/22н</t>
  </si>
  <si>
    <t>4/63/24/22н</t>
  </si>
  <si>
    <t>4/63/36/22н</t>
  </si>
  <si>
    <t>4/63/42/22н</t>
  </si>
  <si>
    <t>4/63/110/22н</t>
  </si>
  <si>
    <t>4/63/220/22н</t>
  </si>
  <si>
    <t>4/63/380/22н</t>
  </si>
  <si>
    <t>4/75/24/22н</t>
  </si>
  <si>
    <t>4/75/36/22н</t>
  </si>
  <si>
    <t>4/75/42/22н</t>
  </si>
  <si>
    <t>4/75/110/22н</t>
  </si>
  <si>
    <t>4/75/220/22н</t>
  </si>
  <si>
    <t>4/75/380/22н</t>
  </si>
  <si>
    <t>5/63/24/42н</t>
  </si>
  <si>
    <t>5/63/36/42н</t>
  </si>
  <si>
    <t>5/63/42/42н</t>
  </si>
  <si>
    <t>5/63/110/42н</t>
  </si>
  <si>
    <t>5/63/220/42н</t>
  </si>
  <si>
    <t>5/63/380/42н</t>
  </si>
  <si>
    <t>5/80/24/42н</t>
  </si>
  <si>
    <t>5/80/36/42н</t>
  </si>
  <si>
    <t>5/80/42/42н</t>
  </si>
  <si>
    <t>5/80/110/42н</t>
  </si>
  <si>
    <t>5/80/220/42н</t>
  </si>
  <si>
    <t>5/80/380/42н</t>
  </si>
  <si>
    <t>5/100/24/42н</t>
  </si>
  <si>
    <t>5/100/36/42н</t>
  </si>
  <si>
    <t>5/100/42/42н</t>
  </si>
  <si>
    <t>5/100/110/42н</t>
  </si>
  <si>
    <t>5/100/220/42н</t>
  </si>
  <si>
    <t>5/100/380/42н</t>
  </si>
  <si>
    <t>5/125/24/42н</t>
  </si>
  <si>
    <t>5/125/36/42н</t>
  </si>
  <si>
    <t>5/125/42/42н</t>
  </si>
  <si>
    <t>5/125/110/42н</t>
  </si>
  <si>
    <t>5/125/220/42н</t>
  </si>
  <si>
    <t>5/125/380/42н</t>
  </si>
  <si>
    <t>6/160/110/42н</t>
  </si>
  <si>
    <t>6/160/220/42н</t>
  </si>
  <si>
    <t>6/160/380/42н</t>
  </si>
  <si>
    <t>6/200/110/42н</t>
  </si>
  <si>
    <t>6/200/220/42н</t>
  </si>
  <si>
    <t>6/200/380/42н</t>
  </si>
  <si>
    <t>6/250/110/42н</t>
  </si>
  <si>
    <t>6/250/220/42н</t>
  </si>
  <si>
    <t>6/250/380/42н</t>
  </si>
  <si>
    <t>7/315/110/42н</t>
  </si>
  <si>
    <t>7/315/220/42н</t>
  </si>
  <si>
    <t>7/315/380/42н</t>
  </si>
  <si>
    <t>7/400/110/42н</t>
  </si>
  <si>
    <t>7/400/220/42н</t>
  </si>
  <si>
    <t>7/400/380/42н</t>
  </si>
  <si>
    <t>7/500/110/42н</t>
  </si>
  <si>
    <t>7/500/220/42н</t>
  </si>
  <si>
    <t>7/500/380/42н</t>
  </si>
  <si>
    <t>8/630/220/42н</t>
  </si>
  <si>
    <t>8/630/380/42н</t>
  </si>
  <si>
    <t>8/800/220/42н</t>
  </si>
  <si>
    <t>8/800/380/42н</t>
  </si>
  <si>
    <t>8/1000/220/42н</t>
  </si>
  <si>
    <t>8/1000/380/42н</t>
  </si>
  <si>
    <t xml:space="preserve">БДК 13Б-11н </t>
  </si>
  <si>
    <t xml:space="preserve">БДК 4Б-11н </t>
  </si>
  <si>
    <t>дополнительный контакт БДК 13Б-11н  (для пмм1-3)</t>
  </si>
  <si>
    <t>дополнительный контакт БДК 4Б-11н    (для пмм4)</t>
  </si>
  <si>
    <t>1НО</t>
  </si>
  <si>
    <t>боковой</t>
  </si>
  <si>
    <t>МБ ПММ/5</t>
  </si>
  <si>
    <t>пластина для реверсной сборки ПММ 5</t>
  </si>
  <si>
    <t>пластина для реверсной сборки ПММ 6</t>
  </si>
  <si>
    <t>ПР ПММ/5</t>
  </si>
  <si>
    <t>Пластина монтажн. типа ПММ-5-6(3)+РТ2М (плавный пуск)</t>
  </si>
  <si>
    <t>Пластина монтажн. типа ПММ-5-6+РТ2М (реверс/РТ)</t>
  </si>
  <si>
    <t>ПМ/ПП/ПММ/5-6</t>
  </si>
  <si>
    <t>ПМРев/РТ/ПММ/5-6</t>
  </si>
  <si>
    <t>ФВП-380</t>
  </si>
  <si>
    <t>Фильтр высокочастотных помех ФВП-380</t>
  </si>
  <si>
    <t>24/ПММ/5н</t>
  </si>
  <si>
    <t>36/ПММ/5н</t>
  </si>
  <si>
    <t>3 подвижных + 6 неподвижных</t>
  </si>
  <si>
    <t>РТ/0,63-1нв</t>
  </si>
  <si>
    <t>РТ/1-1,4нв</t>
  </si>
  <si>
    <t>РТ/1,3-1,8нв</t>
  </si>
  <si>
    <t>РТ/1,7-2,4нв</t>
  </si>
  <si>
    <t>РТ/2,2-3,1нв</t>
  </si>
  <si>
    <t>РТ/2,8-4нв</t>
  </si>
  <si>
    <t>РТ/3,5-5нв</t>
  </si>
  <si>
    <t>РТ/4,5-6,5нв</t>
  </si>
  <si>
    <t>РТ/6-8,5нв</t>
  </si>
  <si>
    <t>РТ/7,5-11нв</t>
  </si>
  <si>
    <t>Содержание прайс-листа</t>
  </si>
  <si>
    <t>Модульные реле</t>
  </si>
  <si>
    <t>Доп.оборудование к  АВ3000Н, АВ3000Б</t>
  </si>
  <si>
    <t>Доп.оборудование к  АВ3000С</t>
  </si>
  <si>
    <t>Доп.оборудование к  АВ3000Э</t>
  </si>
  <si>
    <t>Модульная серия ECO  1-63А   (6кА)</t>
  </si>
  <si>
    <t>Модульная серия Standart  1-10А   (6/10кА)</t>
  </si>
  <si>
    <t>Модульная серия EVO  1-125А   (10кА)</t>
  </si>
  <si>
    <t>Разъединители ВР-32П  100-400А</t>
  </si>
  <si>
    <t>Силовые автоматы АВ3000Н, АВ3000Б  10-1250А</t>
  </si>
  <si>
    <t>Силовые автоматы АВ3000С (с электронным расцепителем)   400-800А</t>
  </si>
  <si>
    <t>Автоматы защиты двигателя АВЗД  0,63-80А</t>
  </si>
  <si>
    <t>Силовые автоматы АВ3000Э (с электромеханическим расцепителем)  80-400А</t>
  </si>
  <si>
    <t>Магнитные пускатели  серии ПММ     6-1000А</t>
  </si>
  <si>
    <t>Доп.оборудование к  ПММ</t>
  </si>
  <si>
    <t>Магнитные пускатели  серии ПММ  в оболочке IP-65    6-75А</t>
  </si>
  <si>
    <t>Магнитные пускатели  серии ПММ  в оболочке IP-54    63-250А</t>
  </si>
  <si>
    <t>Тепловые реле РТ2М   0,63-630А</t>
  </si>
  <si>
    <t>Посты кнопочные ПК-212Ч, ПК-222Ч, ПК-712   (нейлон/карболит)</t>
  </si>
  <si>
    <t>Посты кнопочные ПК-212С, ПК-222С   (термопластик)</t>
  </si>
  <si>
    <t>Посты кнопочные ПК-211, ПК-221   (металл)</t>
  </si>
  <si>
    <t>Арматура светосигнальная матричная АСМ</t>
  </si>
  <si>
    <t>Контакторы КТП, КПВ, КТПВ</t>
  </si>
  <si>
    <t>Концевые выключатели ВП, ПП, ПН, ВУ</t>
  </si>
  <si>
    <t>Командоконтроллеры KKT-60</t>
  </si>
  <si>
    <t>Блоки резисоторов Б6</t>
  </si>
  <si>
    <t>Зип к контакторам КТП КПВ КТПВ</t>
  </si>
  <si>
    <t>Командоаппараты КА</t>
  </si>
  <si>
    <t>Дополнительное оборудование к Контакторам серии КТП, КПВ, КТПВ</t>
  </si>
  <si>
    <t>КД6010</t>
  </si>
  <si>
    <t>Камера дугогасительная для  КТ6010 и КТП6010</t>
  </si>
  <si>
    <t>КД6030</t>
  </si>
  <si>
    <t>Камера дугогасительная для  КТ6030 и КТП6030</t>
  </si>
  <si>
    <t>КД6040</t>
  </si>
  <si>
    <t>Камера дугогасительная для  КТ6040 и КТП6040</t>
  </si>
  <si>
    <t>КД6050</t>
  </si>
  <si>
    <t>Камера дугогасительная для  КТ6050 и КТП6050</t>
  </si>
  <si>
    <t>КДк6010</t>
  </si>
  <si>
    <t>Камера дугогасительная композитная для  КТ6010 и КТП6010</t>
  </si>
  <si>
    <t>КДк6030</t>
  </si>
  <si>
    <t>Камера дугогасительная композитная для  КТ6030 и КТП6030</t>
  </si>
  <si>
    <t>КДк6040</t>
  </si>
  <si>
    <t>Камера дугогасительная композитная для  КТ6040 и КТП6040</t>
  </si>
  <si>
    <t>КД604</t>
  </si>
  <si>
    <t>Камера дугогасительная для  КПВ604</t>
  </si>
  <si>
    <t>КД605</t>
  </si>
  <si>
    <t>Камера дугогасительная для  КПВ605</t>
  </si>
  <si>
    <t>110/605</t>
  </si>
  <si>
    <t>катушка для контактора КПВ605</t>
  </si>
  <si>
    <t>110B</t>
  </si>
  <si>
    <t>220/604</t>
  </si>
  <si>
    <t>катушка для контактора КПВ604</t>
  </si>
  <si>
    <t>220B</t>
  </si>
  <si>
    <t>220/605</t>
  </si>
  <si>
    <t>220/624</t>
  </si>
  <si>
    <t>катушка для контактора КПВ624</t>
  </si>
  <si>
    <t>220/61</t>
  </si>
  <si>
    <t>катушка для контактора КТ6010</t>
  </si>
  <si>
    <t>220/63</t>
  </si>
  <si>
    <t>катушка для контактора КТ6030</t>
  </si>
  <si>
    <t>220/64</t>
  </si>
  <si>
    <t>катушка для контактора КТ6040</t>
  </si>
  <si>
    <t>220/65</t>
  </si>
  <si>
    <t>катушка для контактора КТ6050</t>
  </si>
  <si>
    <t>380/61</t>
  </si>
  <si>
    <t>380/63</t>
  </si>
  <si>
    <t>380/64</t>
  </si>
  <si>
    <t>380/65</t>
  </si>
  <si>
    <t>220/061</t>
  </si>
  <si>
    <t>катушка для контактора КТП6010</t>
  </si>
  <si>
    <t>220/062</t>
  </si>
  <si>
    <t>катушка для контактора КТП6020</t>
  </si>
  <si>
    <t>220/063</t>
  </si>
  <si>
    <t>катушка для контактора КТП6030</t>
  </si>
  <si>
    <t>220/064</t>
  </si>
  <si>
    <t>катушка для контактора КТП6040</t>
  </si>
  <si>
    <t>220/065</t>
  </si>
  <si>
    <t>катушка для контактора КТП6050</t>
  </si>
  <si>
    <t>110/0623</t>
  </si>
  <si>
    <t>катушка для контактора КТПВ623</t>
  </si>
  <si>
    <t>110/0624</t>
  </si>
  <si>
    <t>катушка для контактора КТПВ624</t>
  </si>
  <si>
    <t>220/0623</t>
  </si>
  <si>
    <t>220/0624</t>
  </si>
  <si>
    <t>КН 604-623н-624</t>
  </si>
  <si>
    <t>Контакт неподв. к КПВ-604, КТПВ 623н, 624</t>
  </si>
  <si>
    <t>КП 604-623н-624</t>
  </si>
  <si>
    <t>Контакт подв к КПВ-604, КТПВ 623н, 624</t>
  </si>
  <si>
    <t>Командоаппрараты серии КА</t>
  </si>
  <si>
    <t>КА-4044-1</t>
  </si>
  <si>
    <t>командоаппарат КА-4044-1</t>
  </si>
  <si>
    <t>КА-4048-1</t>
  </si>
  <si>
    <t>командоаппарат КА-4048-1</t>
  </si>
  <si>
    <t>КА-4048-2</t>
  </si>
  <si>
    <t>командоаппарат КА-4048-2</t>
  </si>
  <si>
    <t>КА-4058-2</t>
  </si>
  <si>
    <t>командоаппарат КА-4058-2</t>
  </si>
  <si>
    <t>КА-414А-2Л</t>
  </si>
  <si>
    <t>командоаппарат КА-414А-2Л</t>
  </si>
  <si>
    <t>КА-414А-3</t>
  </si>
  <si>
    <t>командоаппарат КА-414А-3УЗ</t>
  </si>
  <si>
    <t>КА-416А-1</t>
  </si>
  <si>
    <t>командоаппарат КА-416А-1</t>
  </si>
  <si>
    <t>КА-416А-2</t>
  </si>
  <si>
    <t>командоаппарат КА-416А-2УЗ</t>
  </si>
  <si>
    <t>КА-416А-3</t>
  </si>
  <si>
    <t>командоаппарат КА-416А-3</t>
  </si>
  <si>
    <t>КА-4188-6</t>
  </si>
  <si>
    <t>командоаппарат КА-4188-6</t>
  </si>
  <si>
    <t>КА-424А-1</t>
  </si>
  <si>
    <t>командоаппарат КА-424А-1</t>
  </si>
  <si>
    <t>КА-424А-15</t>
  </si>
  <si>
    <t>командоаппарат КА-424А-15</t>
  </si>
  <si>
    <t>КА-424А-30</t>
  </si>
  <si>
    <t>командоаппарат КА-424А-30</t>
  </si>
  <si>
    <t>КА-424А-5</t>
  </si>
  <si>
    <t>командоаппарат КА-424А-5</t>
  </si>
  <si>
    <t>КА-426А-30</t>
  </si>
  <si>
    <t>командоаппарат КА-426А-30</t>
  </si>
  <si>
    <t>КА-4658-1</t>
  </si>
  <si>
    <t>командоаппарат КА-4658-1</t>
  </si>
  <si>
    <t>КА-4658-3</t>
  </si>
  <si>
    <t>командоаппарат КА-4658-3</t>
  </si>
  <si>
    <t>Командконтроллеры серии ККТ</t>
  </si>
  <si>
    <t>ККТ61</t>
  </si>
  <si>
    <t>командоконтроллер ККТ-61А</t>
  </si>
  <si>
    <t>ККТ62</t>
  </si>
  <si>
    <t>командоконтроллер ККТ-62А</t>
  </si>
  <si>
    <t>ККТ63</t>
  </si>
  <si>
    <t>командоконтроллер ККТ-63А</t>
  </si>
  <si>
    <t>ККТ68</t>
  </si>
  <si>
    <t>командоконтроллер ККТ-68А</t>
  </si>
  <si>
    <t>Блоки резисторов Б6</t>
  </si>
  <si>
    <t>код</t>
  </si>
  <si>
    <t>наименование</t>
  </si>
  <si>
    <t>цена без НДС, грн</t>
  </si>
  <si>
    <t>цена с НДС, грн</t>
  </si>
  <si>
    <t>Б6-01M</t>
  </si>
  <si>
    <t>блок резисторов Б6-01М</t>
  </si>
  <si>
    <t>Б6-02M</t>
  </si>
  <si>
    <t>блок резисторов Б6-02М</t>
  </si>
  <si>
    <t>Б6-03M</t>
  </si>
  <si>
    <t>блок резисторов Б6-03М</t>
  </si>
  <si>
    <t>Б6-04M</t>
  </si>
  <si>
    <t>блок резисторов Б6-04М</t>
  </si>
  <si>
    <t>Б6-05M</t>
  </si>
  <si>
    <t>блок резисторов Б6-05М</t>
  </si>
  <si>
    <t>Б6-06M</t>
  </si>
  <si>
    <t>блок резисторов Б6-06М</t>
  </si>
  <si>
    <t>Б6-08M</t>
  </si>
  <si>
    <t>блок резисторов Б6-08М</t>
  </si>
  <si>
    <t>Б6-11M</t>
  </si>
  <si>
    <t>блок резисторов Б6-11М</t>
  </si>
  <si>
    <t>Ваша скидка по группам продукции</t>
  </si>
  <si>
    <t>Цена со скидкой                           с НДС</t>
  </si>
  <si>
    <t>РТ/10-14нв</t>
  </si>
  <si>
    <t>РТ/13-19нв</t>
  </si>
  <si>
    <t>РТ/18-25нв</t>
  </si>
  <si>
    <t>РТ/24-32нв</t>
  </si>
  <si>
    <t>РТ/0,63-1на</t>
  </si>
  <si>
    <t>РТ/1-1,4на</t>
  </si>
  <si>
    <t>РТ/1,3-1,8на</t>
  </si>
  <si>
    <t>РТ/1,7-2,4на</t>
  </si>
  <si>
    <t>РТ/2,2-3,1на</t>
  </si>
  <si>
    <t>РТ/2,8-4на</t>
  </si>
  <si>
    <t>РТ/3,5-5на</t>
  </si>
  <si>
    <t>РТ/4,5-6,5на</t>
  </si>
  <si>
    <t>РТ/6-8,5на</t>
  </si>
  <si>
    <t>РТ/7,5-11на</t>
  </si>
  <si>
    <t>РТ/10-14на</t>
  </si>
  <si>
    <t>РТ/13-19на</t>
  </si>
  <si>
    <t>РТ/18-25на</t>
  </si>
  <si>
    <t>РТ/24-32на</t>
  </si>
  <si>
    <t>РТ/29-42нв</t>
  </si>
  <si>
    <t>РТ/36-52нв</t>
  </si>
  <si>
    <t>РТ/45-63нв</t>
  </si>
  <si>
    <t>РТ/60-80нв</t>
  </si>
  <si>
    <t>РТ/29-42на</t>
  </si>
  <si>
    <t>РТ/36-52на</t>
  </si>
  <si>
    <t>РТ/45-63на</t>
  </si>
  <si>
    <t>РТ/60-80на</t>
  </si>
  <si>
    <t>РТ/1,6-2,5в</t>
  </si>
  <si>
    <t>РТ/2,5-4в</t>
  </si>
  <si>
    <t>РТ/4-6в</t>
  </si>
  <si>
    <t>РТ/5,5-8в</t>
  </si>
  <si>
    <t>РТ/7-10в</t>
  </si>
  <si>
    <t>РТ/9-13в</t>
  </si>
  <si>
    <t>РТ/12-18в</t>
  </si>
  <si>
    <t>РТ/17-25в</t>
  </si>
  <si>
    <t>РТ/23-32в</t>
  </si>
  <si>
    <t>РТ/28-36в</t>
  </si>
  <si>
    <t>РТ/23-32а</t>
  </si>
  <si>
    <t>РТ/28-36а</t>
  </si>
  <si>
    <t>РТ/1,6-2,5а</t>
  </si>
  <si>
    <t>РТ/2,5-4а</t>
  </si>
  <si>
    <t>РТ/4-6а</t>
  </si>
  <si>
    <t>РТ/5,5-8а</t>
  </si>
  <si>
    <t>РТ/7-10а</t>
  </si>
  <si>
    <t>РТ/9-13а</t>
  </si>
  <si>
    <t>РТ/12-18а</t>
  </si>
  <si>
    <t>РТ/17-25а</t>
  </si>
  <si>
    <t>РТ/37-50в</t>
  </si>
  <si>
    <t>РТ/48-65в</t>
  </si>
  <si>
    <t>РТ/55-70в</t>
  </si>
  <si>
    <t>РТ/63-80в</t>
  </si>
  <si>
    <t>РТ/80-93в</t>
  </si>
  <si>
    <t>РТ/37-50а</t>
  </si>
  <si>
    <t>РТ/48-65а</t>
  </si>
  <si>
    <t>РТ/55-70а</t>
  </si>
  <si>
    <t>РТ/63-80а</t>
  </si>
  <si>
    <t>РТ/80-93а</t>
  </si>
  <si>
    <t>РТ/80-125а</t>
  </si>
  <si>
    <t>РТ/100-160а</t>
  </si>
  <si>
    <t>РТ/125-200а</t>
  </si>
  <si>
    <t>РТ/200-315а</t>
  </si>
  <si>
    <t>РТ/250-400а</t>
  </si>
  <si>
    <t>РТ/315-500а</t>
  </si>
  <si>
    <t>РТ/400-630а</t>
  </si>
  <si>
    <t>РУРТ 2-32</t>
  </si>
  <si>
    <t>РУРТ 2-80</t>
  </si>
  <si>
    <t>РУРТ 2-25</t>
  </si>
  <si>
    <t>РУРТ 2-36</t>
  </si>
  <si>
    <t>РУРТ 2-93</t>
  </si>
  <si>
    <t>ПП741М-3-54У3</t>
  </si>
  <si>
    <t>переключатель концевой ПП741-Т-3-54У3</t>
  </si>
  <si>
    <t>переключатель концевой ПП741М-3-54У3</t>
  </si>
  <si>
    <t>ПП741-Т-3-54У3</t>
  </si>
  <si>
    <t>переключатель концевой ПП741Е-3-54У3</t>
  </si>
  <si>
    <t>ПП741Е-3-54У3</t>
  </si>
  <si>
    <t>переключатель концевой ПП744Е-3-54У3</t>
  </si>
  <si>
    <t>ПП744Е-3-54У3</t>
  </si>
  <si>
    <t>переключатель концевой ПП743Е-3-54У3</t>
  </si>
  <si>
    <t>ПП743Е-3-54У3</t>
  </si>
  <si>
    <t>переключатель концевой ПП746Е-3-54У3</t>
  </si>
  <si>
    <t>ПП746Е-3-54У3</t>
  </si>
  <si>
    <t>переключатель ножной ПН741Т-2-54У3</t>
  </si>
  <si>
    <t>ПН741Т-2-54У3</t>
  </si>
  <si>
    <t>лит. силумин</t>
  </si>
  <si>
    <t>лит. чугун</t>
  </si>
  <si>
    <t>концевой выключатель ВУ222Е-2-42У3</t>
  </si>
  <si>
    <t>концевой выключатель ВУ150М-4-54У3</t>
  </si>
  <si>
    <t>концевой выключатель ВУ250М-4-54У3</t>
  </si>
  <si>
    <t>ВУ222Е-4-42У3</t>
  </si>
  <si>
    <t>ВУ150М-4-54У3</t>
  </si>
  <si>
    <t>ВУ250М-4-54У3</t>
  </si>
  <si>
    <t>ВП154211</t>
  </si>
  <si>
    <t>ВП154231</t>
  </si>
  <si>
    <t>ВП154241</t>
  </si>
  <si>
    <t>ВП154242</t>
  </si>
  <si>
    <t>ВП15М42-11</t>
  </si>
  <si>
    <t>ВП15М42-21</t>
  </si>
  <si>
    <t>ВП15М42-211</t>
  </si>
  <si>
    <t>ВП15М42-212</t>
  </si>
  <si>
    <t>ВП15М42-31</t>
  </si>
  <si>
    <t xml:space="preserve">          на низковольтную аппаратуру производства ООО "Промфактор" г.Кривой Рог</t>
  </si>
  <si>
    <t xml:space="preserve">    на низковольтную аппаратуру производства ООО "Промфактор" г.Кривой Рог</t>
  </si>
  <si>
    <t xml:space="preserve">   на низковольтную аппаратуру производства ООО "Промфактор" г.Кривой Рог</t>
  </si>
  <si>
    <t xml:space="preserve"> Автоматические выключатели серии АВ3000 С с электронным блоком регулировки</t>
  </si>
  <si>
    <t>на низковольтную аппаратуру производства ООО "Промфактор" г. Кривой Рог</t>
  </si>
  <si>
    <t>Реле тепловые серии РТ2М     (-25, -32, -36, -80,-93, -200, -630)</t>
  </si>
  <si>
    <t>Посты кнопочные ПК-712, ПК-212Ч (IP-40), ПК-222Ч (IP-54)</t>
  </si>
  <si>
    <t>Посты кнопочные ПК-211 (IP-40), ПК-221 (IP-54) металлические</t>
  </si>
  <si>
    <t>ПРАЙС ЛИСТ                                                                                                                                                          на низковольтную аппаратуру производства ООО "Промфактор" г.Кривой Рог</t>
  </si>
  <si>
    <t>Прайс лист</t>
  </si>
  <si>
    <t>на низковольтную аппаратуру производства ООО "Промфактор"                             г. Кривой Рог</t>
  </si>
  <si>
    <t xml:space="preserve">Арматура Светосигнальная Матричная  АСМ </t>
  </si>
  <si>
    <t>ВП15М42-311</t>
  </si>
  <si>
    <t>ВП15М42-32</t>
  </si>
  <si>
    <t>ВП15М42-321</t>
  </si>
  <si>
    <t>ВП15М42-33</t>
  </si>
  <si>
    <t>ВП15М42-34</t>
  </si>
  <si>
    <t>ВП15М42-361</t>
  </si>
  <si>
    <t>ВП15М42-362</t>
  </si>
  <si>
    <t>ВП15М42-363</t>
  </si>
  <si>
    <t>ВП15М42-41</t>
  </si>
  <si>
    <t>ВП15М42-411</t>
  </si>
  <si>
    <t>ВП15М42-412</t>
  </si>
  <si>
    <t>ВП15М42-42</t>
  </si>
  <si>
    <t>ВП15М42-421</t>
  </si>
  <si>
    <t>ВП15М42-422</t>
  </si>
  <si>
    <t>коннцевой выключатель ВП15Т4231-4-65У3 (без каб. ввода)</t>
  </si>
  <si>
    <t>коннцевой выключатель ВП15Т4231-4-65У3 (с каб. вводом)</t>
  </si>
  <si>
    <t>ВП15Т4231</t>
  </si>
  <si>
    <t>ВП15Т4231кв</t>
  </si>
  <si>
    <t>Код</t>
  </si>
  <si>
    <t>Описание рабочего органа</t>
  </si>
  <si>
    <t>Цвет толкателя</t>
  </si>
  <si>
    <t>Степень защиты</t>
  </si>
  <si>
    <t>Количество НО/НЗ контактов</t>
  </si>
  <si>
    <t>Цена без НДС, грн</t>
  </si>
  <si>
    <t>Цена с НДС, грн</t>
  </si>
  <si>
    <t>Нажимной, цилиндрический</t>
  </si>
  <si>
    <t>IP40</t>
  </si>
  <si>
    <t>Зеленый</t>
  </si>
  <si>
    <t>Красный</t>
  </si>
  <si>
    <t>ВК-021НПрИЛ-1З1Р</t>
  </si>
  <si>
    <t>ВК-021 НПрИЛ 1З1Р (Пуск-стоп)</t>
  </si>
  <si>
    <t>на низковольтную аппаратуру производства ООО "Промфактор" г.Кривой Рог</t>
  </si>
  <si>
    <t>Выключатели кнопочные ВК</t>
  </si>
  <si>
    <r>
      <t xml:space="preserve">Ключ-бирка, 2-х позиционный, </t>
    </r>
    <r>
      <rPr>
        <u val="single"/>
        <sz val="8"/>
        <color indexed="10"/>
        <rFont val="Arial Cyr"/>
        <family val="0"/>
      </rPr>
      <t>с фиксацией ключ не вынимается</t>
    </r>
  </si>
  <si>
    <r>
      <t>Ключ-бирка, 2-х позиционный,</t>
    </r>
    <r>
      <rPr>
        <u val="single"/>
        <sz val="8"/>
        <color indexed="10"/>
        <rFont val="Arial Cyr"/>
        <family val="0"/>
      </rPr>
      <t xml:space="preserve"> с фиксацией ключ вынимается</t>
    </r>
  </si>
  <si>
    <r>
      <t>Ключ-бирка, 3-х позиционный,</t>
    </r>
    <r>
      <rPr>
        <u val="single"/>
        <sz val="8"/>
        <color indexed="10"/>
        <rFont val="Arial Cyr"/>
        <family val="0"/>
      </rPr>
      <t xml:space="preserve"> с фиксацией ключ не вынимается</t>
    </r>
  </si>
  <si>
    <r>
      <t xml:space="preserve">Нажимной, прямоугольный, "пуск - стоп", </t>
    </r>
    <r>
      <rPr>
        <u val="single"/>
        <sz val="8"/>
        <color indexed="10"/>
        <rFont val="Arial Cyr"/>
        <family val="0"/>
      </rPr>
      <t>со светодиодной индикацией</t>
    </r>
  </si>
  <si>
    <r>
      <t>Нажимной, прямоугольный, "пуск - стоп",</t>
    </r>
    <r>
      <rPr>
        <u val="single"/>
        <sz val="8"/>
        <color indexed="10"/>
        <rFont val="Arial Cyr"/>
        <family val="0"/>
      </rPr>
      <t xml:space="preserve"> со светодиодной индикацией</t>
    </r>
  </si>
  <si>
    <t>Красный/ зеленый</t>
  </si>
  <si>
    <t>Красный зеленый</t>
  </si>
  <si>
    <t xml:space="preserve">ПРАЙС ЛИСТ  </t>
  </si>
  <si>
    <t>Контакторы серии КТП, КПВ, КТПВ</t>
  </si>
  <si>
    <t>Выключатели и Переключатели концевые серий ПП, ПН, ВУ, ВП</t>
  </si>
  <si>
    <t>Дополнительное оборудование к магнитным пускателям серии ПММ</t>
  </si>
  <si>
    <t>Магнитные пускатели серии ПММ</t>
  </si>
  <si>
    <t>Автоматические выключатели серии АВ3000 Н, Б</t>
  </si>
  <si>
    <t>Автоматические выключатели защиты двигателя  серии АВ3Д</t>
  </si>
  <si>
    <t>Din-рейка Д-35/1,0</t>
  </si>
  <si>
    <t>Реле модульные серии РМ</t>
  </si>
  <si>
    <t>Модульная серия низковольтной аппаратуры серии Standart</t>
  </si>
  <si>
    <t>Модульная серия низковольтной аппаратуры серии EVO</t>
  </si>
  <si>
    <t>Модульная серия низковольтной аппаратуры серии ECO</t>
  </si>
  <si>
    <t>040030043С</t>
  </si>
  <si>
    <t>063030053С</t>
  </si>
  <si>
    <t>080030063С</t>
  </si>
  <si>
    <t>Время задержки МТЗ</t>
  </si>
  <si>
    <t>70/70</t>
  </si>
  <si>
    <t>2-12</t>
  </si>
  <si>
    <t>0 - 1сек</t>
  </si>
  <si>
    <t>Номинальное напряжение</t>
  </si>
  <si>
    <t>Возможные токи тепловой защиты</t>
  </si>
  <si>
    <t>Время срабатывания тепловой защиты</t>
  </si>
  <si>
    <t>до ~400В</t>
  </si>
  <si>
    <t>160 - 400А</t>
  </si>
  <si>
    <t>3 - 18сек</t>
  </si>
  <si>
    <t>252 - 630А</t>
  </si>
  <si>
    <t>320 - 800А</t>
  </si>
  <si>
    <t>КОДЫ для заказа</t>
  </si>
  <si>
    <t>Основные характеристики</t>
  </si>
  <si>
    <t>Цена без НДС, Грн</t>
  </si>
  <si>
    <t>Цена с НДС, Грн</t>
  </si>
  <si>
    <t>КС3/4С</t>
  </si>
  <si>
    <t>КС3/5С</t>
  </si>
  <si>
    <t>КС3/6С</t>
  </si>
  <si>
    <t>РМН3/4С~220V</t>
  </si>
  <si>
    <t>РМН3/5С~220V</t>
  </si>
  <si>
    <t>РМН3/6С~220V</t>
  </si>
  <si>
    <t>ПР3/4С</t>
  </si>
  <si>
    <t>ПР3/5С</t>
  </si>
  <si>
    <t>ПР3/6С</t>
  </si>
  <si>
    <t>БДУ3/4С</t>
  </si>
  <si>
    <t>БДУ3/6С</t>
  </si>
  <si>
    <t>Посты управл. кноп. термопластик (6 толкателя)</t>
  </si>
  <si>
    <t>КВМ-3004С</t>
  </si>
  <si>
    <t>КВМ-30056С</t>
  </si>
  <si>
    <t>2/1</t>
  </si>
  <si>
    <t>1/2</t>
  </si>
  <si>
    <t>3/0</t>
  </si>
  <si>
    <t>2/2</t>
  </si>
  <si>
    <t>3/1</t>
  </si>
  <si>
    <t>800</t>
  </si>
  <si>
    <t>08030023Э</t>
  </si>
  <si>
    <t>70/85</t>
  </si>
  <si>
    <t>5-10</t>
  </si>
  <si>
    <t>64 - 80А</t>
  </si>
  <si>
    <t>010030023Э</t>
  </si>
  <si>
    <t>80 - 100А</t>
  </si>
  <si>
    <t>012530023Э</t>
  </si>
  <si>
    <t>100 - 125А</t>
  </si>
  <si>
    <t>016030033Э</t>
  </si>
  <si>
    <t>128 - 160А</t>
  </si>
  <si>
    <t>020030033Э</t>
  </si>
  <si>
    <t>160 - 200А</t>
  </si>
  <si>
    <t>025030043Э</t>
  </si>
  <si>
    <t>200 - 250А</t>
  </si>
  <si>
    <t>на низковольтную продукцию                                                                                производства ООО "Промфактор" г.Кривой Рог</t>
  </si>
  <si>
    <t>040030043Э</t>
  </si>
  <si>
    <t>320 - 400А</t>
  </si>
  <si>
    <t>Автоматические выключатели серии АВ3000 С с электромеханическим блоком регулировки</t>
  </si>
  <si>
    <t>Наименование дополнительного оборудования</t>
  </si>
  <si>
    <t>РН3/2Э~220V</t>
  </si>
  <si>
    <t>Расцепитель независимый (~220В) к АВ3002Э</t>
  </si>
  <si>
    <t>РН3/3Э~220V</t>
  </si>
  <si>
    <t>Расцепитель независимый (~220В) к АВ3003Э</t>
  </si>
  <si>
    <t>РН3/4Э~220V</t>
  </si>
  <si>
    <t>Расцепитель независимый (~220В) к АВ3004Э</t>
  </si>
  <si>
    <t>РН3/5Э~220V</t>
  </si>
  <si>
    <t>Расцепитель независимый (~220В) к АВ3005Э</t>
  </si>
  <si>
    <t>КД3/4С</t>
  </si>
  <si>
    <t>Контакт дополнительный  к АВ3004С</t>
  </si>
  <si>
    <t>КД3/5С</t>
  </si>
  <si>
    <t>Контакт дополнительный  к АВ3005С</t>
  </si>
  <si>
    <t>КД3/6С</t>
  </si>
  <si>
    <t>Контакт дополнительный  к АВ3006С</t>
  </si>
  <si>
    <t>Контакт сигнальный  к АВ3004С</t>
  </si>
  <si>
    <t>Контакт сигнальный  к АВ3005С</t>
  </si>
  <si>
    <t>Контакт сигнальный  к АВ3006С</t>
  </si>
  <si>
    <t>РН3/4С~220V</t>
  </si>
  <si>
    <t>Расцепитель независимый (~220В) к АВ3004С</t>
  </si>
  <si>
    <t>РН3/5С~220V</t>
  </si>
  <si>
    <t>Расцепитель независимый (~220В) к АВ3005С</t>
  </si>
  <si>
    <t>РН3/6С~220V</t>
  </si>
  <si>
    <t>Расцепитель независимый (~220В) к АВ3006С</t>
  </si>
  <si>
    <t>Привод ручной  к АВ3004С</t>
  </si>
  <si>
    <t>Привод ручной  к АВ3005С</t>
  </si>
  <si>
    <t>Привод ручной  к АВ3006С</t>
  </si>
  <si>
    <t>Блок дистанционного управления  к АВ3004С</t>
  </si>
  <si>
    <t>БДУ3/5С</t>
  </si>
  <si>
    <t>Блок дистанционного управления  к АВ3005С</t>
  </si>
  <si>
    <t>Блок дистанционного управления  к АВ3006С</t>
  </si>
  <si>
    <t>Комплект установочный "втычного" типа для АВ3004С</t>
  </si>
  <si>
    <t>Комплект установочный "втычного" типа для АВ3005С, АВ3006С</t>
  </si>
  <si>
    <t>ВР32-31 100А</t>
  </si>
  <si>
    <t>Выключатель-разъединитель ВР32-31В31250 100А</t>
  </si>
  <si>
    <t>ВР32-35 250А</t>
  </si>
  <si>
    <t>Выключатель-разъединитель ВР32-31В35250 250А</t>
  </si>
  <si>
    <t>ВР32-37 400А</t>
  </si>
  <si>
    <t>Выключатель-разъединитель ВР32-31В37250 400А</t>
  </si>
  <si>
    <t>Выключатели-разъединителии серии ВР-32П</t>
  </si>
  <si>
    <t>РМТ14 1н</t>
  </si>
  <si>
    <t>РМТ14 2н</t>
  </si>
  <si>
    <t>РМТ14 3н</t>
  </si>
  <si>
    <t>РМТ14 4н</t>
  </si>
  <si>
    <t>РМТ25н</t>
  </si>
  <si>
    <t>РМТ31н</t>
  </si>
  <si>
    <t>РМТ36н</t>
  </si>
  <si>
    <t>РМКН11н</t>
  </si>
  <si>
    <t>РМКН12н</t>
  </si>
  <si>
    <t>РМКН13н</t>
  </si>
  <si>
    <t>РМКН13 1н</t>
  </si>
  <si>
    <t>802003В</t>
  </si>
  <si>
    <t>1002003В</t>
  </si>
  <si>
    <t>1252003В</t>
  </si>
  <si>
    <t>Номинальное напряжение (В)</t>
  </si>
  <si>
    <t>Предельный размыкаемый ток (кА)</t>
  </si>
  <si>
    <t>Рабочие токи (А)</t>
  </si>
  <si>
    <t>При 400В</t>
  </si>
  <si>
    <t>При 660В</t>
  </si>
  <si>
    <t>АВ3001/3Н*</t>
  </si>
  <si>
    <t>380, 400</t>
  </si>
  <si>
    <t>---</t>
  </si>
  <si>
    <t>АВ3002/3Н</t>
  </si>
  <si>
    <t>380, 400, 660</t>
  </si>
  <si>
    <t>АВ3002/3Б*</t>
  </si>
  <si>
    <t>АВ3003/3Н</t>
  </si>
  <si>
    <t>АВ3003/3Б</t>
  </si>
  <si>
    <t>АВ3004/3Н</t>
  </si>
  <si>
    <t>АВ3004/3Б</t>
  </si>
  <si>
    <t>АВ3005/3Н</t>
  </si>
  <si>
    <t xml:space="preserve">АВ3005/3Б </t>
  </si>
  <si>
    <t>АВ3006/3Н</t>
  </si>
  <si>
    <t xml:space="preserve">АВ3006/3Б </t>
  </si>
  <si>
    <t>АВ3007/3Н</t>
  </si>
  <si>
    <t>1000</t>
  </si>
  <si>
    <t>1250</t>
  </si>
  <si>
    <t>Н* - выключатели стандартные,      *Б - выключатели с токоограничением</t>
  </si>
  <si>
    <t>АВ3001/3</t>
  </si>
  <si>
    <t>Силовые автоматы АВ3000Н (с электронным расцепителем)   200-4000А</t>
  </si>
  <si>
    <t>КШП(3)3/1</t>
  </si>
  <si>
    <t>Шины переходные (Комплект из 3 штук)</t>
  </si>
  <si>
    <t>КДл3/1</t>
  </si>
  <si>
    <t>Контакт дополниетльный левый (1НО+1НЗ)</t>
  </si>
  <si>
    <t>КДп3/1</t>
  </si>
  <si>
    <t>Контакт дополниетльный правый (1НО+1НЗ)</t>
  </si>
  <si>
    <t>КС3/1</t>
  </si>
  <si>
    <t xml:space="preserve">Контакт сигнальный  </t>
  </si>
  <si>
    <t>РНл3/1~220V</t>
  </si>
  <si>
    <t>Расцепитель независимый левый кат. ~220V</t>
  </si>
  <si>
    <t>РНл3/1~380V</t>
  </si>
  <si>
    <t>Расцепитель независимый левый кат. ~380V</t>
  </si>
  <si>
    <t>РНп3/1~220V</t>
  </si>
  <si>
    <t>Расцепитель независимый правый кат. ~220V</t>
  </si>
  <si>
    <t>РНп3/1~380V</t>
  </si>
  <si>
    <t>Расцепитель независимый правый кат. ~380V</t>
  </si>
  <si>
    <t>РМН3/1~220V</t>
  </si>
  <si>
    <t>ПР3/1</t>
  </si>
  <si>
    <t xml:space="preserve">Ручной привод </t>
  </si>
  <si>
    <t>АВ3002/3</t>
  </si>
  <si>
    <t>КДл3/2</t>
  </si>
  <si>
    <t>КДп3/2</t>
  </si>
  <si>
    <t>КС3/2</t>
  </si>
  <si>
    <t>РНл3/2~220V</t>
  </si>
  <si>
    <t>РНл3/2~380V</t>
  </si>
  <si>
    <t>РНп3/2~220V</t>
  </si>
  <si>
    <t>РНп3/2~380V</t>
  </si>
  <si>
    <t>РМН3/2~220V</t>
  </si>
  <si>
    <t>Расцепитель нулевой или минимального напряжения</t>
  </si>
  <si>
    <t>ПР3/2</t>
  </si>
  <si>
    <t>АВ3003/3</t>
  </si>
  <si>
    <t>КДл3/3</t>
  </si>
  <si>
    <t>КДп3/3</t>
  </si>
  <si>
    <t>КС3/3</t>
  </si>
  <si>
    <t>РНл3/3~220V</t>
  </si>
  <si>
    <t>РНл3/3~380V</t>
  </si>
  <si>
    <t>РНп3/3~220V</t>
  </si>
  <si>
    <t>РНп3/3~380V</t>
  </si>
  <si>
    <t>РМН3/3~220V</t>
  </si>
  <si>
    <t>ПР3/3</t>
  </si>
  <si>
    <t>АВ3004/3</t>
  </si>
  <si>
    <t>КШЗП3/4</t>
  </si>
  <si>
    <t>Шины заднего подключения (3 шт.)</t>
  </si>
  <si>
    <t>КДл3/4</t>
  </si>
  <si>
    <t>КДп3/4</t>
  </si>
  <si>
    <t>КС3/4</t>
  </si>
  <si>
    <t>РНл3/4~220V</t>
  </si>
  <si>
    <t>РНл3/4~380V</t>
  </si>
  <si>
    <t>РНп3/4~220V</t>
  </si>
  <si>
    <t>РНп3/4~380V</t>
  </si>
  <si>
    <t>РМН3/4~220V</t>
  </si>
  <si>
    <t>ПР3/4</t>
  </si>
  <si>
    <t>АВ3005/3</t>
  </si>
  <si>
    <t>КДл3/5</t>
  </si>
  <si>
    <t>КДп3/5</t>
  </si>
  <si>
    <t>КС3/5</t>
  </si>
  <si>
    <t>РНл3/5~220V</t>
  </si>
  <si>
    <t>РНл3/5~380V</t>
  </si>
  <si>
    <t>РНп3/5~220V</t>
  </si>
  <si>
    <t>РНп3/5~380V</t>
  </si>
  <si>
    <t>РМН3/5~220V</t>
  </si>
  <si>
    <t>ПР3/5</t>
  </si>
  <si>
    <t>АВ3006/3</t>
  </si>
  <si>
    <t>КДл3/6</t>
  </si>
  <si>
    <t>КДп3/6</t>
  </si>
  <si>
    <t>КС3/6</t>
  </si>
  <si>
    <t xml:space="preserve">Контакт сигнальный </t>
  </si>
  <si>
    <t>РНл3/6~220V</t>
  </si>
  <si>
    <t>РНл3/6~380V</t>
  </si>
  <si>
    <t>РНп3/6~220V</t>
  </si>
  <si>
    <t>РНп3/6~380V</t>
  </si>
  <si>
    <t>РМН3/6~220V</t>
  </si>
  <si>
    <t>ПР3/6</t>
  </si>
  <si>
    <t>АВ3007/3</t>
  </si>
  <si>
    <t>КДл3/7</t>
  </si>
  <si>
    <t>КДп3/7</t>
  </si>
  <si>
    <t>РНл3/7~220V</t>
  </si>
  <si>
    <t>РНл3/7~380V</t>
  </si>
  <si>
    <t>РНп3/7~220V</t>
  </si>
  <si>
    <t>РНп3/7~380V</t>
  </si>
  <si>
    <t>РМН3/7~220V</t>
  </si>
  <si>
    <t>ПР3/7</t>
  </si>
  <si>
    <t>Дополнительное оборудование к Выключателям АВ3000 Н, Б</t>
  </si>
  <si>
    <t>Расцепитель минимального напряжения (~220В)  к АВ3004С</t>
  </si>
  <si>
    <t>Расцепитель минимального напряжения (~220В) к АВ3005С</t>
  </si>
  <si>
    <t>Расцепитель минимального напряжения (~220В) к АВ3006С</t>
  </si>
  <si>
    <t>ПРАЙС-ЛИСТ</t>
  </si>
  <si>
    <t>Х/ХХ/ХХХ/об</t>
  </si>
  <si>
    <t>Х/ХХ/ХХХ/об/кн</t>
  </si>
  <si>
    <t>Х/ХХ/ХХХ/об/РТ</t>
  </si>
  <si>
    <t>Х/ХХ/ХХХ/об/кн/РТ</t>
  </si>
  <si>
    <t>Х/ХХ/ХХХ/рев/об/</t>
  </si>
  <si>
    <t>Х/ХХ/ХХХ/рев/об/кн</t>
  </si>
  <si>
    <t>Х/ХХ/ХХХ/рев/об/РТ</t>
  </si>
  <si>
    <t>Характериска комплектации:</t>
  </si>
  <si>
    <t>Номиналы</t>
  </si>
  <si>
    <t>цена без НДС</t>
  </si>
  <si>
    <t>цена с НДС</t>
  </si>
  <si>
    <r>
      <t xml:space="preserve">Оболочка </t>
    </r>
    <r>
      <rPr>
        <sz val="12"/>
        <rFont val="Arial Cyr"/>
        <family val="0"/>
      </rPr>
      <t>- корпус выполнен из термопластика (антиударный, неподдерживающий горение) IP-67    (220Х130Х140)</t>
    </r>
  </si>
  <si>
    <t>75А</t>
  </si>
  <si>
    <r>
      <t xml:space="preserve">Оболочка </t>
    </r>
    <r>
      <rPr>
        <sz val="12"/>
        <rFont val="Arial Cyr"/>
        <family val="0"/>
      </rPr>
      <t>- корпус выполнен из термопластика (антиударный, неподдерживающий горение) IP-67   (310х240х125)</t>
    </r>
  </si>
  <si>
    <r>
      <t>Кабельный ввод</t>
    </r>
    <r>
      <rPr>
        <sz val="12"/>
        <rFont val="Arial Cyr"/>
        <family val="0"/>
      </rPr>
      <t xml:space="preserve"> - Pg-13,5 термопластик - 2шт.</t>
    </r>
  </si>
  <si>
    <r>
      <t>Кабельный ввод</t>
    </r>
    <r>
      <rPr>
        <sz val="12"/>
        <rFont val="Arial Cyr"/>
        <family val="0"/>
      </rPr>
      <t xml:space="preserve"> - Pg-13,5 термопластик - 3шт.</t>
    </r>
  </si>
  <si>
    <t>50А</t>
  </si>
  <si>
    <r>
      <t>Монтажная платина</t>
    </r>
    <r>
      <rPr>
        <sz val="12"/>
        <rFont val="Arial Cyr"/>
        <family val="0"/>
      </rPr>
      <t xml:space="preserve"> - оцинкованный металл -1шт.</t>
    </r>
  </si>
  <si>
    <r>
      <t>Динрейка</t>
    </r>
    <r>
      <rPr>
        <sz val="12"/>
        <rFont val="Arial Cyr"/>
        <family val="0"/>
      </rPr>
      <t xml:space="preserve"> - 35/1,0/150мм -1шт.</t>
    </r>
  </si>
  <si>
    <r>
      <t>Магнитный пускатель</t>
    </r>
    <r>
      <rPr>
        <sz val="12"/>
        <rFont val="Arial Cyr"/>
        <family val="0"/>
      </rPr>
      <t xml:space="preserve"> - серии ПММ с дополнительными контактами (с 6 до 32А) 1НО, (с 40 до 75А) 2НО,2НЗ</t>
    </r>
  </si>
  <si>
    <r>
      <t>Магнитный пускатель</t>
    </r>
    <r>
      <rPr>
        <sz val="12"/>
        <rFont val="Arial Cyr"/>
        <family val="0"/>
      </rPr>
      <t xml:space="preserve"> - реверсивная сборка серии ПММ  с мехнической блокировкой                                                                   (с 6 до 75А) - 1 комплект</t>
    </r>
  </si>
  <si>
    <r>
      <t>Магнитный пускатель</t>
    </r>
    <r>
      <rPr>
        <sz val="12"/>
        <rFont val="Arial Cyr"/>
        <family val="0"/>
      </rPr>
      <t xml:space="preserve"> - реверсивная сборка серии ПММ  с мехнической блокировкой                                                                   (с 6 до 25А) - 1 комплект</t>
    </r>
  </si>
  <si>
    <r>
      <t>Фиксаторы</t>
    </r>
    <r>
      <rPr>
        <sz val="12"/>
        <rFont val="Arial Cyr"/>
        <family val="0"/>
      </rPr>
      <t xml:space="preserve"> - на динрейку 35/1,0 - 2шт.</t>
    </r>
  </si>
  <si>
    <r>
      <t>Динрейка</t>
    </r>
    <r>
      <rPr>
        <sz val="12"/>
        <rFont val="Arial Cyr"/>
        <family val="0"/>
      </rPr>
      <t xml:space="preserve"> - 35/1,0/80мм -1шт.</t>
    </r>
  </si>
  <si>
    <r>
      <t xml:space="preserve">Кнопка  "ПУСК1", </t>
    </r>
    <r>
      <rPr>
        <sz val="12"/>
        <rFont val="Arial Cyr"/>
        <family val="0"/>
      </rPr>
      <t>(ВК-021НЦВЗ-1З), с селиконовым колпачком IP-67 -1 шт.</t>
    </r>
  </si>
  <si>
    <t>16А</t>
  </si>
  <si>
    <r>
      <t xml:space="preserve">Кнопка  "ПУСК2", </t>
    </r>
    <r>
      <rPr>
        <sz val="12"/>
        <rFont val="Arial Cyr"/>
        <family val="0"/>
      </rPr>
      <t>(ВК-021НЦВЗ-1З), с селиконовым колпачком IP-67 -1 шт.</t>
    </r>
  </si>
  <si>
    <t>12А</t>
  </si>
  <si>
    <r>
      <t xml:space="preserve">Кнопка  "ПУСК", "СТОП" </t>
    </r>
    <r>
      <rPr>
        <sz val="12"/>
        <rFont val="Arial Cyr"/>
        <family val="0"/>
      </rPr>
      <t>(ВК-021НПр), с селиконовым колпачком IP-67 -1 шт.</t>
    </r>
  </si>
  <si>
    <r>
      <t>Тепловое Реле</t>
    </r>
    <r>
      <rPr>
        <sz val="12"/>
        <rFont val="Arial Cyr"/>
        <family val="0"/>
      </rPr>
      <t xml:space="preserve"> серии РТ2М32 или  РТ2М-80 встраимого исполнения                                                                             (уставки по номиналу магнитного пускателя ПММ или по согласованию - 1шт.</t>
    </r>
  </si>
  <si>
    <t>Тепловое Реле серии РТ2М32 автономного исполнения (уставки по  номиналу  магнитного  пускателя  ПММ  или  по  согласованию  - 1шт.</t>
  </si>
  <si>
    <r>
      <t xml:space="preserve">Кнопка  "СТОП", </t>
    </r>
    <r>
      <rPr>
        <sz val="12"/>
        <rFont val="Arial Cyr"/>
        <family val="0"/>
      </rPr>
      <t>(ВК-021НЦВК-1З), с селиконовым колпачком IP-67 -1 шт.</t>
    </r>
  </si>
  <si>
    <t>9А</t>
  </si>
  <si>
    <r>
      <t>Тепловое Реле</t>
    </r>
    <r>
      <rPr>
        <sz val="12"/>
        <rFont val="Arial Cyr"/>
        <family val="0"/>
      </rPr>
      <t xml:space="preserve"> серии РТ2М32 или  РТ2М-80 встраимого исполнения                                     (уставки по  номиналу  магнитного  пускателя  ПММ  или  по  согласованию  - 1шт.</t>
    </r>
  </si>
  <si>
    <t>6А</t>
  </si>
  <si>
    <t>Магнитный пускатель, нереверсивный                                                                             в оболочке IP-67</t>
  </si>
  <si>
    <t>80А</t>
  </si>
  <si>
    <t>200А</t>
  </si>
  <si>
    <r>
      <t>Монтажная платина</t>
    </r>
    <r>
      <rPr>
        <sz val="12"/>
        <rFont val="Arial Cyr"/>
        <family val="0"/>
      </rPr>
      <t xml:space="preserve"> - типа ПМРев/РТ/ПММ/5-6</t>
    </r>
  </si>
  <si>
    <r>
      <t>Магнитный пускатель</t>
    </r>
    <r>
      <rPr>
        <sz val="12"/>
        <rFont val="Arial Cyr"/>
        <family val="0"/>
      </rPr>
      <t xml:space="preserve"> - серии ПММ-5 (6) с втягивающими катушками 220В (380В) -1шт.</t>
    </r>
  </si>
  <si>
    <r>
      <t>Оболочка</t>
    </r>
    <r>
      <rPr>
        <sz val="12"/>
        <rFont val="Arial Cyr"/>
        <family val="0"/>
      </rPr>
      <t xml:space="preserve"> - металлический корпус выполнен                                                             из листового металла                                                                                                    с порошковым покрытием  IP-54    (600Х300Х300)</t>
    </r>
  </si>
  <si>
    <r>
      <t>Кабельные вводы внизу</t>
    </r>
    <r>
      <rPr>
        <sz val="12"/>
        <rFont val="Arial Cyr"/>
        <family val="0"/>
      </rPr>
      <t xml:space="preserve">  - пластик - 2шт.</t>
    </r>
  </si>
  <si>
    <r>
      <t>Кабельные вводы вверху</t>
    </r>
    <r>
      <rPr>
        <sz val="12"/>
        <rFont val="Arial Cyr"/>
        <family val="0"/>
      </rPr>
      <t xml:space="preserve"> -  резиновый - 1шт.</t>
    </r>
  </si>
  <si>
    <t>Черный</t>
  </si>
  <si>
    <t>1НО/1НЗ</t>
  </si>
  <si>
    <t>Наименование</t>
  </si>
  <si>
    <t>Нажимной, цилиндр., с выступающим толкателем</t>
  </si>
  <si>
    <t>ВК-011 НЦЗ 1З</t>
  </si>
  <si>
    <t>ВК-011 НЦК 1Р</t>
  </si>
  <si>
    <t>ВК-011 НЦЧ 1З</t>
  </si>
  <si>
    <t>ВК-021 НЦЗ 1З</t>
  </si>
  <si>
    <t>ВК-021 НЦК 1Р</t>
  </si>
  <si>
    <t>ВК-021 НЦЧ 1З</t>
  </si>
  <si>
    <t>ВК-011 НЦВЗ 1З</t>
  </si>
  <si>
    <t>ВК-011 НЦВК 1Р</t>
  </si>
  <si>
    <t>ВК-011 НЦВЧ 1З</t>
  </si>
  <si>
    <t>ВК-021 НЦВЗ 1З</t>
  </si>
  <si>
    <t>ВК-021 НЦВК 1Р</t>
  </si>
  <si>
    <t>ВК-021 НЦВЧ 1З</t>
  </si>
  <si>
    <t>Белый</t>
  </si>
  <si>
    <t>Голубой</t>
  </si>
  <si>
    <t>Желтый</t>
  </si>
  <si>
    <t>ВК-011 НЦИЛБ 1З</t>
  </si>
  <si>
    <t>ВК-011 НЦИЛГ 1З</t>
  </si>
  <si>
    <t>ВК-011 НЦИЛЖ 1З</t>
  </si>
  <si>
    <t>ВК-011 НЦИЛЗ 1З</t>
  </si>
  <si>
    <t>ВК-011 НЦИЛК 1Р</t>
  </si>
  <si>
    <t>ВК-НЦИЛБ-1З</t>
  </si>
  <si>
    <t>ВК-НЦИЛГ-1З</t>
  </si>
  <si>
    <t>ВК-НЦИЛЖ-1З</t>
  </si>
  <si>
    <t>Нажимной, без фиксации, грибовидный</t>
  </si>
  <si>
    <t>ВК-011 НГрЗ 1З</t>
  </si>
  <si>
    <t>ВК-011 НГрК 1Р</t>
  </si>
  <si>
    <t>ВК-011 НГрЧ 1З</t>
  </si>
  <si>
    <t>ВК-НГрЗ-1З</t>
  </si>
  <si>
    <t>ВК-НГрЧ-1З</t>
  </si>
  <si>
    <t>Нажимной, с фиксацией, грибовидный</t>
  </si>
  <si>
    <t>ВК-011 КГрК 1Р</t>
  </si>
  <si>
    <t>Нажимной, с фикс., грибовидный, с ключ-биркой</t>
  </si>
  <si>
    <t>ВК-011 КГрКБ 1Р</t>
  </si>
  <si>
    <t>ВК-011 ПР 2-х 1З</t>
  </si>
  <si>
    <t>Нажимной, цилиндр., со светодиодной индикацией</t>
  </si>
  <si>
    <t>Поворотная рукоятка, 2-х, со светодиодной инд.</t>
  </si>
  <si>
    <t>Поворотная рукоятка, 2-х позиционный</t>
  </si>
  <si>
    <t>ВК-011 ПР2ИЛЗ 2-х 1З</t>
  </si>
  <si>
    <t>ВК-011 ПР2ИЛК 2-х 1З</t>
  </si>
  <si>
    <t>ВК-ПР2ИЛЗ-1З</t>
  </si>
  <si>
    <t>ВК-ПР2ИЛК-1З</t>
  </si>
  <si>
    <t>Поворотная рукоятка, 3-х позиционный</t>
  </si>
  <si>
    <t>ВК-011 ПР 3-х 2З</t>
  </si>
  <si>
    <t>Поворотная рукоятка, 3-х, со светодиодной инд.</t>
  </si>
  <si>
    <t>ВК-011 ПРИЛЗ 3-х 2З</t>
  </si>
  <si>
    <t>ВК-011 ПРИЛК 3-х 2З</t>
  </si>
  <si>
    <t>ВК-ПР3ИЛЗ-2З</t>
  </si>
  <si>
    <t>ВК-ПР3ИЛК-2З</t>
  </si>
  <si>
    <t>ВК-011 ККБ 2-х 1З с фикс.</t>
  </si>
  <si>
    <t>ВК-011 ККБ 2-х 1З без фикс.</t>
  </si>
  <si>
    <t>ВК-011 ККБ 3-х 2З с фикс.</t>
  </si>
  <si>
    <t>ВК-ККБ2Н 1З</t>
  </si>
  <si>
    <t>ВК-ККБ2В-1З</t>
  </si>
  <si>
    <t>ВК-ККБ3Н-2З</t>
  </si>
  <si>
    <t>Нажимной, прямоугольный, "пуск - стоп"</t>
  </si>
  <si>
    <t>ВК-011 НПр 1З1Р (Пуск-стоп)</t>
  </si>
  <si>
    <t>ВК-НПр-1З1Р</t>
  </si>
  <si>
    <t>ВК-021 НПр 1З1Р (Пуск-стоп)</t>
  </si>
  <si>
    <t>ВК-021НПр-1З1Р</t>
  </si>
  <si>
    <t>ВК-011 НПрИЛ 1З1Р (Пуск-стоп)</t>
  </si>
  <si>
    <t>ВК-НПрИЛ-1З1Р</t>
  </si>
  <si>
    <t>Контакт замыкающий для ВК 1З (НО) (зеленый)</t>
  </si>
  <si>
    <t>Контакт размыкающий для ВК 1Р (НР) (красный)</t>
  </si>
  <si>
    <t>Информационная пластиковая бирка для ВК</t>
  </si>
  <si>
    <t>Силиконовый колпачек для кнопок ВК-011 НЦ и НЦВ</t>
  </si>
  <si>
    <t>Силиконовый колпачек для кнопок ВК-011 НПр</t>
  </si>
  <si>
    <t>Аксессуар для ВК</t>
  </si>
  <si>
    <t>ВК-БИ</t>
  </si>
  <si>
    <t>КОЛП-ВК</t>
  </si>
  <si>
    <t>КОЛП-ВК-НПр</t>
  </si>
  <si>
    <t>кол. полюсов</t>
  </si>
  <si>
    <t>Тип</t>
  </si>
  <si>
    <t>Ток отсечки</t>
  </si>
  <si>
    <t>Кол. полюсов</t>
  </si>
  <si>
    <t>Кол. модулей</t>
  </si>
  <si>
    <t>длина (м)</t>
  </si>
  <si>
    <t>Рабочий ток</t>
  </si>
  <si>
    <t>Тип корпуса</t>
  </si>
  <si>
    <t>Номинальный ток</t>
  </si>
  <si>
    <t>КПВ-604/220</t>
  </si>
  <si>
    <t>КПВ-603МБ 110В</t>
  </si>
  <si>
    <t>КПВ-604МБ 220В</t>
  </si>
  <si>
    <t>КПВ-605МБ 110В</t>
  </si>
  <si>
    <t>КПВ-605МБ 220В</t>
  </si>
  <si>
    <t>КПВ-623МБ 110В</t>
  </si>
  <si>
    <t>КПВ-623МБ 220В</t>
  </si>
  <si>
    <t>КПВ-605/110</t>
  </si>
  <si>
    <t>КПВ-605/220</t>
  </si>
  <si>
    <t>КПВ-623/110</t>
  </si>
  <si>
    <t>КПВ-623/220</t>
  </si>
  <si>
    <t>802001В</t>
  </si>
  <si>
    <t>1002001В</t>
  </si>
  <si>
    <t>1252001В</t>
  </si>
  <si>
    <t>С 80A</t>
  </si>
  <si>
    <t>С 100A</t>
  </si>
  <si>
    <t>С 125A</t>
  </si>
  <si>
    <t>реле контроля напряжения РКН (правый)</t>
  </si>
  <si>
    <t>ВК-ПР2-1З</t>
  </si>
  <si>
    <t>ВК-ПР3-2З</t>
  </si>
  <si>
    <t>РЦ</t>
  </si>
  <si>
    <t>RC-фильтр</t>
  </si>
  <si>
    <t>Д35-4м</t>
  </si>
  <si>
    <t>Д35-6м</t>
  </si>
  <si>
    <t>Д35-8м</t>
  </si>
  <si>
    <t>Д35-12м</t>
  </si>
  <si>
    <t>Д35-18м</t>
  </si>
  <si>
    <t>Д35-0,5</t>
  </si>
  <si>
    <t>Д35-1</t>
  </si>
  <si>
    <t>автоматический выключатель АВ2000</t>
  </si>
  <si>
    <t>C 1A</t>
  </si>
  <si>
    <t>C 2A</t>
  </si>
  <si>
    <t>C 3A</t>
  </si>
  <si>
    <t>C 4A</t>
  </si>
  <si>
    <t>C 5A</t>
  </si>
  <si>
    <t>C 6A</t>
  </si>
  <si>
    <t>C 10A</t>
  </si>
  <si>
    <t>C 16A</t>
  </si>
  <si>
    <t>C 20A</t>
  </si>
  <si>
    <t>C 25A</t>
  </si>
  <si>
    <t>C 32A</t>
  </si>
  <si>
    <t>C 40A</t>
  </si>
  <si>
    <t>C 50A</t>
  </si>
  <si>
    <t>C 63A</t>
  </si>
  <si>
    <t>6кА</t>
  </si>
  <si>
    <t>1Р</t>
  </si>
  <si>
    <t>2Р</t>
  </si>
  <si>
    <t>3Р</t>
  </si>
  <si>
    <t>D 6A</t>
  </si>
  <si>
    <t>D 10A</t>
  </si>
  <si>
    <t>D 16A</t>
  </si>
  <si>
    <t>D 20A</t>
  </si>
  <si>
    <t>D 25A</t>
  </si>
  <si>
    <t>D 32A</t>
  </si>
  <si>
    <t>D 40A</t>
  </si>
  <si>
    <t>D 50A</t>
  </si>
  <si>
    <t>D 63A</t>
  </si>
  <si>
    <t>10кА</t>
  </si>
  <si>
    <t>D 80A</t>
  </si>
  <si>
    <t>D 100A</t>
  </si>
  <si>
    <t>авт. выключатели защитного откл. АЗВ-2</t>
  </si>
  <si>
    <t>2P 25/0,03</t>
  </si>
  <si>
    <t>2P 25/0,1</t>
  </si>
  <si>
    <t>2P 40/0,03</t>
  </si>
  <si>
    <t>2P 40/0,1</t>
  </si>
  <si>
    <t>2P 63/0,03</t>
  </si>
  <si>
    <t>2P 63/0,1</t>
  </si>
  <si>
    <t>2P 80/0,1</t>
  </si>
  <si>
    <t>2P 100/0,1</t>
  </si>
  <si>
    <t>4P 25/0,03</t>
  </si>
  <si>
    <t>4P 40/0,03</t>
  </si>
  <si>
    <t>4P 63/0,03</t>
  </si>
  <si>
    <t>4P 25/0,1</t>
  </si>
  <si>
    <t>4P 40/0,1</t>
  </si>
  <si>
    <t>4P 63/0,1</t>
  </si>
  <si>
    <t>4P 80/0,1</t>
  </si>
  <si>
    <t>4P 100/0,1</t>
  </si>
  <si>
    <t>4Р</t>
  </si>
  <si>
    <t>40А</t>
  </si>
  <si>
    <t>63А</t>
  </si>
  <si>
    <t>силовой выключатель ВС</t>
  </si>
  <si>
    <t>16А/230V/150h</t>
  </si>
  <si>
    <t>модульная розетка Евро РМД-16</t>
  </si>
  <si>
    <t>16А/250V</t>
  </si>
  <si>
    <t>расцепитель независимый РН</t>
  </si>
  <si>
    <t>6А/230V</t>
  </si>
  <si>
    <t>70-110%Uн</t>
  </si>
  <si>
    <t>дополнительный контакт КД2</t>
  </si>
  <si>
    <t>Белая</t>
  </si>
  <si>
    <t>Желтая</t>
  </si>
  <si>
    <t>Голубая</t>
  </si>
  <si>
    <t>Зелёная</t>
  </si>
  <si>
    <t>Красная</t>
  </si>
  <si>
    <t>магнитный пускатель ПММ1/9</t>
  </si>
  <si>
    <t>магнитный пускатель ПММ1/12</t>
  </si>
  <si>
    <t>магнитный пускатель ПММ2/25</t>
  </si>
  <si>
    <t>магнитный пускатель ПММ3/32</t>
  </si>
  <si>
    <t>магнитный пускатель ПММ4/63</t>
  </si>
  <si>
    <t>магнитный пускатель ПММ5/100</t>
  </si>
  <si>
    <t>магнитный пускатель ПММ5/125</t>
  </si>
  <si>
    <t>магнитный пускатель ПММ6/160</t>
  </si>
  <si>
    <t>магнитный пускатель ПММ6/200</t>
  </si>
  <si>
    <t>магнитный пускатель ПММ6/250</t>
  </si>
  <si>
    <t>магнитный пускатель ПММ7/315</t>
  </si>
  <si>
    <t>магнитный пускатель ПММ7/400</t>
  </si>
  <si>
    <t>магнитный пускатель ПММ7/500</t>
  </si>
  <si>
    <t>магнитный пускатель ПММ8/630</t>
  </si>
  <si>
    <t>магнитный пускатель ПММ8/800</t>
  </si>
  <si>
    <t>магнитный пускатель ПММ8/1000</t>
  </si>
  <si>
    <t>1,6-2,5А</t>
  </si>
  <si>
    <t>2,5-4А</t>
  </si>
  <si>
    <t>4-6А</t>
  </si>
  <si>
    <t>5,5-8А</t>
  </si>
  <si>
    <t>7-10А</t>
  </si>
  <si>
    <t>9-13А</t>
  </si>
  <si>
    <t>12-18А</t>
  </si>
  <si>
    <t>17-25А</t>
  </si>
  <si>
    <t>23-32А</t>
  </si>
  <si>
    <t>28-36А</t>
  </si>
  <si>
    <t>37-50А</t>
  </si>
  <si>
    <t>48-65А</t>
  </si>
  <si>
    <t>55-70А</t>
  </si>
  <si>
    <t>63-80А</t>
  </si>
  <si>
    <t>80-93А</t>
  </si>
  <si>
    <t>80-125А</t>
  </si>
  <si>
    <t>100-160А</t>
  </si>
  <si>
    <t>125-200А</t>
  </si>
  <si>
    <t>200-315А</t>
  </si>
  <si>
    <t>250-400А</t>
  </si>
  <si>
    <t>315-500А</t>
  </si>
  <si>
    <t>400-630А</t>
  </si>
  <si>
    <t>~42V</t>
  </si>
  <si>
    <t>~110V</t>
  </si>
  <si>
    <t>~220V</t>
  </si>
  <si>
    <t>~380V</t>
  </si>
  <si>
    <t>коннцевой выключатель ВП 15М4211-54</t>
  </si>
  <si>
    <t>коннцевой выключатель ВП 15М4231-54</t>
  </si>
  <si>
    <t>коннцевой выключатель ВП 15М4241-54</t>
  </si>
  <si>
    <t>коннцевой выключатель ВП 15М4242-54</t>
  </si>
  <si>
    <t>C10A/0,03</t>
  </si>
  <si>
    <t>C16A/0,03</t>
  </si>
  <si>
    <t>C20A/0,03</t>
  </si>
  <si>
    <t>C25A/0,03</t>
  </si>
  <si>
    <t>C32A/0,03</t>
  </si>
  <si>
    <t>C40A/0,03</t>
  </si>
  <si>
    <t>0252003</t>
  </si>
  <si>
    <t>0322003</t>
  </si>
  <si>
    <t>0502003</t>
  </si>
  <si>
    <t>100А</t>
  </si>
  <si>
    <t>160А</t>
  </si>
  <si>
    <t>250А</t>
  </si>
  <si>
    <t>630А</t>
  </si>
  <si>
    <t>400А</t>
  </si>
  <si>
    <t>КТПВ-623МБ 220В (600 откл.)</t>
  </si>
  <si>
    <t>КТПВ-623МБ 220В (1200 откл.)</t>
  </si>
  <si>
    <t>C25A/0,1</t>
  </si>
  <si>
    <t>25А</t>
  </si>
  <si>
    <t>силовой выключатель ВС (под заказ)</t>
  </si>
  <si>
    <t>32А</t>
  </si>
  <si>
    <t>125А</t>
  </si>
  <si>
    <t>ограничитель перенапряжения МОП-I</t>
  </si>
  <si>
    <t>ограничитель перенапряжения МОП-II</t>
  </si>
  <si>
    <t>ограничитель перенапряжения МОП-III</t>
  </si>
  <si>
    <t>Действителен с 18.05.2015</t>
  </si>
  <si>
    <t>Действителен с 18.05.2015г.</t>
  </si>
  <si>
    <r>
      <t xml:space="preserve">на низковольтную аппаратуру  </t>
    </r>
    <r>
      <rPr>
        <b/>
        <sz val="11"/>
        <rFont val="Arial Cyr"/>
        <family val="0"/>
      </rPr>
      <t>Магнитные пускатели ПММ в герметичной оболочке IP-67</t>
    </r>
    <r>
      <rPr>
        <sz val="11"/>
        <rFont val="Arial Cyr"/>
        <family val="2"/>
      </rPr>
      <t xml:space="preserve">                                                                                 производства ООО "Промфактор" г. Кривой Рог </t>
    </r>
    <r>
      <rPr>
        <b/>
        <sz val="11"/>
        <rFont val="Arial Cyr"/>
        <family val="0"/>
      </rPr>
      <t>Действителен с 18.05.2015</t>
    </r>
  </si>
  <si>
    <r>
      <t xml:space="preserve">на низковольтную аппаратуру                                                                                                                                                         </t>
    </r>
    <r>
      <rPr>
        <b/>
        <sz val="11"/>
        <rFont val="Arial Cyr"/>
        <family val="0"/>
      </rPr>
      <t>Магнитные пускатели ПММ-5, 6 в герметичной металлической оболочке IP-54</t>
    </r>
    <r>
      <rPr>
        <sz val="11"/>
        <rFont val="Arial Cyr"/>
        <family val="2"/>
      </rPr>
      <t xml:space="preserve">                                                                                                                                                производства ООО "Промфактор" г. Кривой Рог </t>
    </r>
    <r>
      <rPr>
        <b/>
        <sz val="11"/>
        <rFont val="Arial Cyr"/>
        <family val="0"/>
      </rPr>
      <t>Действителен с 18.05.2015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</si>
</sst>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mmm/yyyy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#,##0.000"/>
    <numFmt numFmtId="196" formatCode="#,##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8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u val="single"/>
      <sz val="8"/>
      <color indexed="10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2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8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4"/>
      <color indexed="10"/>
      <name val="Arial Cyr"/>
      <family val="0"/>
    </font>
    <font>
      <b/>
      <i/>
      <sz val="9"/>
      <color indexed="8"/>
      <name val="Arial"/>
      <family val="2"/>
    </font>
    <font>
      <b/>
      <i/>
      <sz val="14"/>
      <name val="Times New Roman"/>
      <family val="1"/>
    </font>
    <font>
      <b/>
      <sz val="12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24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9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32" borderId="14" xfId="0" applyNumberFormat="1" applyFill="1" applyBorder="1" applyAlignment="1">
      <alignment horizontal="left" vertic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left" vertical="center"/>
    </xf>
    <xf numFmtId="0" fontId="0" fillId="32" borderId="14" xfId="0" applyFont="1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 quotePrefix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 quotePrefix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0" fontId="21" fillId="32" borderId="15" xfId="0" applyFont="1" applyFill="1" applyBorder="1" applyAlignment="1">
      <alignment/>
    </xf>
    <xf numFmtId="0" fontId="4" fillId="32" borderId="19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193" fontId="5" fillId="32" borderId="23" xfId="0" applyNumberFormat="1" applyFont="1" applyFill="1" applyBorder="1" applyAlignment="1">
      <alignment horizontal="center" vertical="center" wrapText="1" shrinkToFit="1"/>
    </xf>
    <xf numFmtId="193" fontId="5" fillId="32" borderId="24" xfId="0" applyNumberFormat="1" applyFont="1" applyFill="1" applyBorder="1" applyAlignment="1">
      <alignment horizontal="center" vertical="center" wrapText="1" shrinkToFit="1"/>
    </xf>
    <xf numFmtId="2" fontId="26" fillId="32" borderId="25" xfId="0" applyNumberFormat="1" applyFont="1" applyFill="1" applyBorder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5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shrinkToFit="1"/>
    </xf>
    <xf numFmtId="193" fontId="7" fillId="32" borderId="0" xfId="0" applyNumberFormat="1" applyFont="1" applyFill="1" applyAlignment="1">
      <alignment horizontal="center" vertical="center" shrinkToFit="1"/>
    </xf>
    <xf numFmtId="0" fontId="29" fillId="32" borderId="27" xfId="0" applyFont="1" applyFill="1" applyBorder="1" applyAlignment="1">
      <alignment horizontal="center" vertical="center" shrinkToFit="1"/>
    </xf>
    <xf numFmtId="2" fontId="27" fillId="32" borderId="23" xfId="0" applyNumberFormat="1" applyFont="1" applyFill="1" applyBorder="1" applyAlignment="1">
      <alignment horizontal="center" vertical="center" shrinkToFit="1"/>
    </xf>
    <xf numFmtId="2" fontId="5" fillId="32" borderId="28" xfId="0" applyNumberFormat="1" applyFont="1" applyFill="1" applyBorder="1" applyAlignment="1">
      <alignment horizontal="center" vertical="center" shrinkToFit="1"/>
    </xf>
    <xf numFmtId="2" fontId="5" fillId="32" borderId="25" xfId="0" applyNumberFormat="1" applyFont="1" applyFill="1" applyBorder="1" applyAlignment="1">
      <alignment horizontal="center" vertical="center" wrapText="1"/>
    </xf>
    <xf numFmtId="2" fontId="26" fillId="32" borderId="29" xfId="0" applyNumberFormat="1" applyFont="1" applyFill="1" applyBorder="1" applyAlignment="1">
      <alignment horizontal="center" vertical="center" shrinkToFit="1"/>
    </xf>
    <xf numFmtId="2" fontId="5" fillId="32" borderId="23" xfId="0" applyNumberFormat="1" applyFon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/>
    </xf>
    <xf numFmtId="2" fontId="7" fillId="32" borderId="0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/>
    </xf>
    <xf numFmtId="0" fontId="2" fillId="4" borderId="2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2" fillId="0" borderId="0" xfId="0" applyFont="1" applyAlignment="1">
      <alignment vertical="center" wrapText="1"/>
    </xf>
    <xf numFmtId="2" fontId="14" fillId="32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6" fillId="34" borderId="29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2" fontId="7" fillId="32" borderId="0" xfId="0" applyNumberFormat="1" applyFont="1" applyFill="1" applyBorder="1" applyAlignment="1">
      <alignment vertical="center"/>
    </xf>
    <xf numFmtId="2" fontId="7" fillId="32" borderId="0" xfId="0" applyNumberFormat="1" applyFont="1" applyFill="1" applyBorder="1" applyAlignment="1">
      <alignment/>
    </xf>
    <xf numFmtId="0" fontId="4" fillId="32" borderId="19" xfId="0" applyFont="1" applyFill="1" applyBorder="1" applyAlignment="1">
      <alignment horizontal="center" vertical="center" wrapText="1"/>
    </xf>
    <xf numFmtId="0" fontId="0" fillId="32" borderId="10" xfId="53" applyFill="1" applyBorder="1" applyAlignment="1">
      <alignment horizontal="center" vertical="top"/>
      <protection/>
    </xf>
    <xf numFmtId="0" fontId="0" fillId="32" borderId="13" xfId="53" applyFill="1" applyBorder="1" applyAlignment="1">
      <alignment horizontal="center" vertical="top"/>
      <protection/>
    </xf>
    <xf numFmtId="0" fontId="0" fillId="32" borderId="13" xfId="53" applyFill="1" applyBorder="1" applyAlignment="1">
      <alignment horizontal="center"/>
      <protection/>
    </xf>
    <xf numFmtId="0" fontId="0" fillId="32" borderId="19" xfId="53" applyFill="1" applyBorder="1" applyAlignment="1">
      <alignment horizontal="center"/>
      <protection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2" fontId="7" fillId="32" borderId="0" xfId="0" applyNumberFormat="1" applyFont="1" applyFill="1" applyBorder="1" applyAlignment="1">
      <alignment horizontal="center" vertical="center" shrinkToFit="1"/>
    </xf>
    <xf numFmtId="2" fontId="0" fillId="32" borderId="23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top" wrapText="1"/>
    </xf>
    <xf numFmtId="49" fontId="0" fillId="32" borderId="14" xfId="0" applyNumberFormat="1" applyFill="1" applyBorder="1" applyAlignment="1">
      <alignment horizontal="center"/>
    </xf>
    <xf numFmtId="0" fontId="0" fillId="32" borderId="17" xfId="0" applyFill="1" applyBorder="1" applyAlignment="1">
      <alignment horizontal="center" vertical="top"/>
    </xf>
    <xf numFmtId="0" fontId="0" fillId="32" borderId="17" xfId="0" applyFill="1" applyBorder="1" applyAlignment="1">
      <alignment horizontal="left" vertical="top"/>
    </xf>
    <xf numFmtId="0" fontId="0" fillId="32" borderId="17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49" fontId="0" fillId="32" borderId="11" xfId="0" applyNumberFormat="1" applyFill="1" applyBorder="1" applyAlignment="1">
      <alignment horizontal="center"/>
    </xf>
    <xf numFmtId="0" fontId="0" fillId="32" borderId="10" xfId="0" applyFill="1" applyBorder="1" applyAlignment="1">
      <alignment horizontal="left" vertical="top"/>
    </xf>
    <xf numFmtId="0" fontId="0" fillId="32" borderId="10" xfId="0" applyFill="1" applyBorder="1" applyAlignment="1">
      <alignment horizontal="center" vertical="top"/>
    </xf>
    <xf numFmtId="0" fontId="0" fillId="32" borderId="10" xfId="0" applyFill="1" applyBorder="1" applyAlignment="1">
      <alignment horizontal="center"/>
    </xf>
    <xf numFmtId="0" fontId="0" fillId="32" borderId="19" xfId="0" applyFill="1" applyBorder="1" applyAlignment="1">
      <alignment horizontal="left" vertical="top"/>
    </xf>
    <xf numFmtId="49" fontId="0" fillId="32" borderId="12" xfId="0" applyNumberFormat="1" applyFill="1" applyBorder="1" applyAlignment="1">
      <alignment horizontal="center"/>
    </xf>
    <xf numFmtId="0" fontId="0" fillId="32" borderId="13" xfId="0" applyFill="1" applyBorder="1" applyAlignment="1">
      <alignment horizontal="left" vertical="top"/>
    </xf>
    <xf numFmtId="0" fontId="0" fillId="32" borderId="13" xfId="0" applyFill="1" applyBorder="1" applyAlignment="1">
      <alignment horizontal="center" vertical="top"/>
    </xf>
    <xf numFmtId="0" fontId="0" fillId="32" borderId="13" xfId="0" applyFill="1" applyBorder="1" applyAlignment="1">
      <alignment horizontal="center"/>
    </xf>
    <xf numFmtId="0" fontId="0" fillId="32" borderId="17" xfId="54" applyFont="1" applyFill="1" applyBorder="1" applyAlignment="1">
      <alignment horizontal="left"/>
      <protection/>
    </xf>
    <xf numFmtId="0" fontId="0" fillId="32" borderId="10" xfId="54" applyFont="1" applyFill="1" applyBorder="1" applyAlignment="1">
      <alignment horizontal="left"/>
      <protection/>
    </xf>
    <xf numFmtId="0" fontId="0" fillId="32" borderId="13" xfId="54" applyFont="1" applyFill="1" applyBorder="1" applyAlignment="1">
      <alignment horizontal="left"/>
      <protection/>
    </xf>
    <xf numFmtId="49" fontId="0" fillId="32" borderId="0" xfId="0" applyNumberFormat="1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2" fontId="0" fillId="32" borderId="0" xfId="0" applyNumberFormat="1" applyFill="1" applyBorder="1" applyAlignment="1">
      <alignment horizontal="center"/>
    </xf>
    <xf numFmtId="49" fontId="0" fillId="32" borderId="14" xfId="0" applyNumberFormat="1" applyFill="1" applyBorder="1" applyAlignment="1">
      <alignment horizontal="center" shrinkToFit="1"/>
    </xf>
    <xf numFmtId="49" fontId="0" fillId="32" borderId="11" xfId="0" applyNumberFormat="1" applyFill="1" applyBorder="1" applyAlignment="1">
      <alignment horizontal="center" shrinkToFit="1"/>
    </xf>
    <xf numFmtId="49" fontId="0" fillId="32" borderId="15" xfId="0" applyNumberFormat="1" applyFill="1" applyBorder="1" applyAlignment="1">
      <alignment horizontal="center" shrinkToFit="1"/>
    </xf>
    <xf numFmtId="0" fontId="0" fillId="32" borderId="19" xfId="0" applyFill="1" applyBorder="1" applyAlignment="1">
      <alignment horizontal="center" vertical="top"/>
    </xf>
    <xf numFmtId="0" fontId="0" fillId="32" borderId="19" xfId="0" applyFill="1" applyBorder="1" applyAlignment="1">
      <alignment horizontal="center"/>
    </xf>
    <xf numFmtId="49" fontId="0" fillId="32" borderId="12" xfId="0" applyNumberFormat="1" applyFill="1" applyBorder="1" applyAlignment="1">
      <alignment horizontal="center" shrinkToFit="1"/>
    </xf>
    <xf numFmtId="0" fontId="0" fillId="32" borderId="17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7" xfId="53" applyFill="1" applyBorder="1" applyAlignment="1">
      <alignment horizontal="center"/>
      <protection/>
    </xf>
    <xf numFmtId="0" fontId="0" fillId="32" borderId="10" xfId="53" applyFill="1" applyBorder="1" applyAlignment="1">
      <alignment horizontal="center"/>
      <protection/>
    </xf>
    <xf numFmtId="0" fontId="0" fillId="32" borderId="13" xfId="0" applyFill="1" applyBorder="1" applyAlignment="1">
      <alignment horizontal="left"/>
    </xf>
    <xf numFmtId="0" fontId="0" fillId="32" borderId="10" xfId="0" applyFill="1" applyBorder="1" applyAlignment="1">
      <alignment horizontal="left" shrinkToFit="1"/>
    </xf>
    <xf numFmtId="0" fontId="0" fillId="32" borderId="13" xfId="0" applyFill="1" applyBorder="1" applyAlignment="1">
      <alignment horizontal="left" shrinkToFit="1"/>
    </xf>
    <xf numFmtId="0" fontId="0" fillId="32" borderId="17" xfId="53" applyFont="1" applyFill="1" applyBorder="1" applyAlignment="1">
      <alignment horizontal="left" vertical="top"/>
      <protection/>
    </xf>
    <xf numFmtId="0" fontId="0" fillId="32" borderId="10" xfId="53" applyFont="1" applyFill="1" applyBorder="1" applyAlignment="1">
      <alignment horizontal="left" vertical="top"/>
      <protection/>
    </xf>
    <xf numFmtId="0" fontId="0" fillId="32" borderId="13" xfId="53" applyFont="1" applyFill="1" applyBorder="1" applyAlignment="1">
      <alignment horizontal="left" vertical="top"/>
      <protection/>
    </xf>
    <xf numFmtId="0" fontId="0" fillId="32" borderId="10" xfId="0" applyFill="1" applyBorder="1" applyAlignment="1">
      <alignment horizontal="left" vertical="top" shrinkToFit="1"/>
    </xf>
    <xf numFmtId="49" fontId="0" fillId="32" borderId="31" xfId="0" applyNumberForma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2" fontId="0" fillId="32" borderId="18" xfId="0" applyNumberFormat="1" applyFill="1" applyBorder="1" applyAlignment="1">
      <alignment horizontal="center" vertical="center" wrapText="1"/>
    </xf>
    <xf numFmtId="2" fontId="0" fillId="32" borderId="32" xfId="0" applyNumberForma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left" vertical="top" shrinkToFit="1"/>
    </xf>
    <xf numFmtId="0" fontId="0" fillId="32" borderId="19" xfId="0" applyFill="1" applyBorder="1" applyAlignment="1">
      <alignment horizontal="left" vertical="top" shrinkToFit="1"/>
    </xf>
    <xf numFmtId="0" fontId="0" fillId="32" borderId="19" xfId="53" applyFill="1" applyBorder="1" applyAlignment="1">
      <alignment horizontal="center" vertical="top"/>
      <protection/>
    </xf>
    <xf numFmtId="0" fontId="0" fillId="32" borderId="19" xfId="53" applyFont="1" applyFill="1" applyBorder="1" applyAlignment="1">
      <alignment horizontal="left" vertical="top"/>
      <protection/>
    </xf>
    <xf numFmtId="0" fontId="0" fillId="32" borderId="13" xfId="0" applyFill="1" applyBorder="1" applyAlignment="1">
      <alignment horizontal="left" vertical="top" shrinkToFit="1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49" fontId="0" fillId="32" borderId="22" xfId="0" applyNumberFormat="1" applyFill="1" applyBorder="1" applyAlignment="1">
      <alignment horizontal="center" shrinkToFit="1"/>
    </xf>
    <xf numFmtId="0" fontId="0" fillId="32" borderId="17" xfId="53" applyFont="1" applyFill="1" applyBorder="1" applyAlignment="1">
      <alignment horizontal="center" vertical="top"/>
      <protection/>
    </xf>
    <xf numFmtId="0" fontId="0" fillId="32" borderId="17" xfId="53" applyFill="1" applyBorder="1" applyAlignment="1">
      <alignment horizontal="left" vertical="top"/>
      <protection/>
    </xf>
    <xf numFmtId="0" fontId="0" fillId="32" borderId="10" xfId="0" applyFont="1" applyFill="1" applyBorder="1" applyAlignment="1">
      <alignment horizontal="left" vertical="top" shrinkToFit="1"/>
    </xf>
    <xf numFmtId="0" fontId="0" fillId="32" borderId="19" xfId="53" applyFont="1" applyFill="1" applyBorder="1" applyAlignment="1">
      <alignment horizontal="center" vertical="top"/>
      <protection/>
    </xf>
    <xf numFmtId="0" fontId="0" fillId="32" borderId="10" xfId="53" applyFill="1" applyBorder="1" applyAlignment="1">
      <alignment horizontal="left" vertical="top"/>
      <protection/>
    </xf>
    <xf numFmtId="0" fontId="0" fillId="32" borderId="10" xfId="53" applyFont="1" applyFill="1" applyBorder="1" applyAlignment="1">
      <alignment horizontal="center" vertical="top"/>
      <protection/>
    </xf>
    <xf numFmtId="0" fontId="0" fillId="32" borderId="19" xfId="53" applyFill="1" applyBorder="1" applyAlignment="1">
      <alignment horizontal="left" vertical="top"/>
      <protection/>
    </xf>
    <xf numFmtId="0" fontId="0" fillId="32" borderId="13" xfId="53" applyFont="1" applyFill="1" applyBorder="1" applyAlignment="1">
      <alignment horizontal="center" vertical="top"/>
      <protection/>
    </xf>
    <xf numFmtId="0" fontId="0" fillId="32" borderId="13" xfId="53" applyFill="1" applyBorder="1" applyAlignment="1">
      <alignment horizontal="left" vertical="top"/>
      <protection/>
    </xf>
    <xf numFmtId="0" fontId="0" fillId="32" borderId="17" xfId="53" applyFill="1" applyBorder="1" applyAlignment="1">
      <alignment horizontal="center" vertical="top"/>
      <protection/>
    </xf>
    <xf numFmtId="0" fontId="0" fillId="32" borderId="17" xfId="53" applyFont="1" applyFill="1" applyBorder="1" applyAlignment="1">
      <alignment horizontal="left" vertical="top"/>
      <protection/>
    </xf>
    <xf numFmtId="0" fontId="0" fillId="32" borderId="19" xfId="53" applyFont="1" applyFill="1" applyBorder="1" applyAlignment="1">
      <alignment horizontal="left" vertical="top"/>
      <protection/>
    </xf>
    <xf numFmtId="0" fontId="0" fillId="32" borderId="18" xfId="53" applyFont="1" applyFill="1" applyBorder="1" applyAlignment="1">
      <alignment shrinkToFit="1"/>
      <protection/>
    </xf>
    <xf numFmtId="0" fontId="0" fillId="32" borderId="10" xfId="53" applyFont="1" applyFill="1" applyBorder="1" applyAlignment="1">
      <alignment shrinkToFit="1"/>
      <protection/>
    </xf>
    <xf numFmtId="0" fontId="0" fillId="32" borderId="13" xfId="53" applyFont="1" applyFill="1" applyBorder="1" applyAlignment="1">
      <alignment shrinkToFit="1"/>
      <protection/>
    </xf>
    <xf numFmtId="0" fontId="0" fillId="32" borderId="19" xfId="53" applyFont="1" applyFill="1" applyBorder="1" applyAlignment="1">
      <alignment shrinkToFit="1"/>
      <protection/>
    </xf>
    <xf numFmtId="0" fontId="0" fillId="32" borderId="17" xfId="53" applyFill="1" applyBorder="1" applyAlignment="1">
      <alignment horizontal="left" vertical="top" shrinkToFit="1"/>
      <protection/>
    </xf>
    <xf numFmtId="0" fontId="0" fillId="32" borderId="10" xfId="53" applyFill="1" applyBorder="1" applyAlignment="1">
      <alignment horizontal="left" vertical="top" shrinkToFit="1"/>
      <protection/>
    </xf>
    <xf numFmtId="0" fontId="0" fillId="32" borderId="13" xfId="53" applyFill="1" applyBorder="1" applyAlignment="1">
      <alignment horizontal="left" vertical="top" shrinkToFit="1"/>
      <protection/>
    </xf>
    <xf numFmtId="0" fontId="0" fillId="32" borderId="17" xfId="53" applyFont="1" applyFill="1" applyBorder="1" applyAlignment="1">
      <alignment horizontal="left" vertical="top" shrinkToFit="1"/>
      <protection/>
    </xf>
    <xf numFmtId="0" fontId="0" fillId="32" borderId="10" xfId="53" applyFont="1" applyFill="1" applyBorder="1" applyAlignment="1">
      <alignment horizontal="left" vertical="top" shrinkToFit="1"/>
      <protection/>
    </xf>
    <xf numFmtId="49" fontId="0" fillId="32" borderId="31" xfId="0" applyNumberFormat="1" applyFill="1" applyBorder="1" applyAlignment="1">
      <alignment horizontal="center" shrinkToFit="1"/>
    </xf>
    <xf numFmtId="0" fontId="0" fillId="32" borderId="13" xfId="53" applyFont="1" applyFill="1" applyBorder="1" applyAlignment="1">
      <alignment horizontal="left" vertical="top" shrinkToFit="1"/>
      <protection/>
    </xf>
    <xf numFmtId="0" fontId="0" fillId="32" borderId="33" xfId="53" applyFill="1" applyBorder="1" applyAlignment="1">
      <alignment horizontal="left" vertical="top" shrinkToFit="1"/>
      <protection/>
    </xf>
    <xf numFmtId="49" fontId="0" fillId="32" borderId="34" xfId="0" applyNumberFormat="1" applyFill="1" applyBorder="1" applyAlignment="1">
      <alignment horizontal="center" shrinkToFit="1"/>
    </xf>
    <xf numFmtId="0" fontId="0" fillId="32" borderId="35" xfId="53" applyFont="1" applyFill="1" applyBorder="1" applyAlignment="1">
      <alignment horizontal="left" vertical="top" shrinkToFit="1"/>
      <protection/>
    </xf>
    <xf numFmtId="0" fontId="0" fillId="32" borderId="36" xfId="53" applyFont="1" applyFill="1" applyBorder="1" applyAlignment="1">
      <alignment horizontal="left" vertical="top" shrinkToFit="1"/>
      <protection/>
    </xf>
    <xf numFmtId="49" fontId="0" fillId="32" borderId="29" xfId="0" applyNumberFormat="1" applyFill="1" applyBorder="1" applyAlignment="1">
      <alignment horizontal="center" shrinkToFit="1"/>
    </xf>
    <xf numFmtId="0" fontId="0" fillId="32" borderId="30" xfId="54" applyFont="1" applyFill="1" applyBorder="1" applyAlignment="1">
      <alignment horizontal="left" vertical="top" shrinkToFit="1"/>
      <protection/>
    </xf>
    <xf numFmtId="0" fontId="0" fillId="32" borderId="17" xfId="54" applyFont="1" applyFill="1" applyBorder="1" applyAlignment="1">
      <alignment horizontal="left" vertical="top" shrinkToFit="1"/>
      <protection/>
    </xf>
    <xf numFmtId="0" fontId="0" fillId="32" borderId="13" xfId="54" applyFont="1" applyFill="1" applyBorder="1" applyAlignment="1">
      <alignment horizontal="left" vertical="top" shrinkToFit="1"/>
      <protection/>
    </xf>
    <xf numFmtId="0" fontId="0" fillId="32" borderId="17" xfId="0" applyFill="1" applyBorder="1" applyAlignment="1">
      <alignment horizontal="left" shrinkToFi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/>
    </xf>
    <xf numFmtId="0" fontId="0" fillId="32" borderId="34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2" fontId="0" fillId="32" borderId="0" xfId="0" applyNumberFormat="1" applyFill="1" applyAlignment="1">
      <alignment horizontal="left" vertical="center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left" vertical="top"/>
    </xf>
    <xf numFmtId="49" fontId="0" fillId="32" borderId="0" xfId="0" applyNumberForma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shrinkToFi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shrinkToFit="1"/>
    </xf>
    <xf numFmtId="0" fontId="7" fillId="32" borderId="13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2" fontId="7" fillId="32" borderId="23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37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8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49" fontId="0" fillId="32" borderId="14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21" xfId="0" applyFill="1" applyBorder="1" applyAlignment="1">
      <alignment horizontal="left" vertical="center"/>
    </xf>
    <xf numFmtId="0" fontId="0" fillId="32" borderId="0" xfId="0" applyFill="1" applyAlignment="1">
      <alignment vertical="top" wrapText="1"/>
    </xf>
    <xf numFmtId="49" fontId="0" fillId="32" borderId="0" xfId="0" applyNumberFormat="1" applyFill="1" applyAlignment="1">
      <alignment horizontal="left"/>
    </xf>
    <xf numFmtId="0" fontId="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13" fillId="32" borderId="29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top" wrapText="1"/>
    </xf>
    <xf numFmtId="0" fontId="0" fillId="32" borderId="40" xfId="0" applyFill="1" applyBorder="1" applyAlignment="1">
      <alignment horizontal="left" vertical="top"/>
    </xf>
    <xf numFmtId="0" fontId="0" fillId="32" borderId="41" xfId="0" applyFill="1" applyBorder="1" applyAlignment="1">
      <alignment horizontal="left" vertical="top"/>
    </xf>
    <xf numFmtId="0" fontId="0" fillId="32" borderId="42" xfId="0" applyFill="1" applyBorder="1" applyAlignment="1">
      <alignment horizontal="left" vertical="top"/>
    </xf>
    <xf numFmtId="0" fontId="0" fillId="32" borderId="43" xfId="0" applyFill="1" applyBorder="1" applyAlignment="1">
      <alignment horizontal="left" vertical="top"/>
    </xf>
    <xf numFmtId="0" fontId="0" fillId="32" borderId="44" xfId="0" applyFill="1" applyBorder="1" applyAlignment="1">
      <alignment horizontal="left" vertical="top"/>
    </xf>
    <xf numFmtId="0" fontId="0" fillId="32" borderId="45" xfId="0" applyFill="1" applyBorder="1" applyAlignment="1">
      <alignment horizontal="left" vertical="top"/>
    </xf>
    <xf numFmtId="0" fontId="0" fillId="32" borderId="46" xfId="0" applyFill="1" applyBorder="1" applyAlignment="1">
      <alignment horizontal="left" vertical="top"/>
    </xf>
    <xf numFmtId="0" fontId="0" fillId="32" borderId="47" xfId="0" applyFill="1" applyBorder="1" applyAlignment="1">
      <alignment horizontal="left" vertical="top"/>
    </xf>
    <xf numFmtId="49" fontId="0" fillId="32" borderId="14" xfId="0" applyNumberFormat="1" applyFill="1" applyBorder="1" applyAlignment="1">
      <alignment horizontal="left" vertical="top"/>
    </xf>
    <xf numFmtId="49" fontId="0" fillId="32" borderId="11" xfId="0" applyNumberFormat="1" applyFill="1" applyBorder="1" applyAlignment="1">
      <alignment horizontal="left" vertical="top"/>
    </xf>
    <xf numFmtId="49" fontId="0" fillId="32" borderId="12" xfId="0" applyNumberFormat="1" applyFill="1" applyBorder="1" applyAlignment="1">
      <alignment horizontal="left" vertical="top"/>
    </xf>
    <xf numFmtId="49" fontId="0" fillId="32" borderId="15" xfId="0" applyNumberFormat="1" applyFill="1" applyBorder="1" applyAlignment="1">
      <alignment horizontal="left" vertical="top"/>
    </xf>
    <xf numFmtId="49" fontId="0" fillId="32" borderId="34" xfId="0" applyNumberFormat="1" applyFill="1" applyBorder="1" applyAlignment="1">
      <alignment horizontal="left" vertical="top"/>
    </xf>
    <xf numFmtId="0" fontId="0" fillId="32" borderId="11" xfId="0" applyFill="1" applyBorder="1" applyAlignment="1">
      <alignment horizontal="left" vertical="top"/>
    </xf>
    <xf numFmtId="0" fontId="3" fillId="32" borderId="17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left" vertical="top"/>
    </xf>
    <xf numFmtId="0" fontId="0" fillId="32" borderId="48" xfId="0" applyFill="1" applyBorder="1" applyAlignment="1">
      <alignment horizontal="left"/>
    </xf>
    <xf numFmtId="0" fontId="0" fillId="32" borderId="10" xfId="0" applyFill="1" applyBorder="1" applyAlignment="1">
      <alignment horizontal="right" vertical="top"/>
    </xf>
    <xf numFmtId="0" fontId="0" fillId="32" borderId="49" xfId="0" applyFill="1" applyBorder="1" applyAlignment="1">
      <alignment horizontal="left"/>
    </xf>
    <xf numFmtId="0" fontId="0" fillId="32" borderId="12" xfId="0" applyFill="1" applyBorder="1" applyAlignment="1">
      <alignment horizontal="left" vertical="top"/>
    </xf>
    <xf numFmtId="0" fontId="0" fillId="32" borderId="13" xfId="0" applyFill="1" applyBorder="1" applyAlignment="1">
      <alignment horizontal="right" vertical="top"/>
    </xf>
    <xf numFmtId="0" fontId="0" fillId="32" borderId="38" xfId="0" applyFill="1" applyBorder="1" applyAlignment="1">
      <alignment horizontal="left" vertical="top"/>
    </xf>
    <xf numFmtId="0" fontId="0" fillId="32" borderId="27" xfId="0" applyFill="1" applyBorder="1" applyAlignment="1">
      <alignment horizontal="left" vertical="top"/>
    </xf>
    <xf numFmtId="0" fontId="0" fillId="32" borderId="14" xfId="0" applyFill="1" applyBorder="1" applyAlignment="1">
      <alignment horizontal="left" vertical="top"/>
    </xf>
    <xf numFmtId="0" fontId="0" fillId="32" borderId="17" xfId="0" applyFill="1" applyBorder="1" applyAlignment="1">
      <alignment horizontal="right" vertical="top"/>
    </xf>
    <xf numFmtId="0" fontId="0" fillId="32" borderId="50" xfId="0" applyFill="1" applyBorder="1" applyAlignment="1">
      <alignment horizontal="left" vertical="top"/>
    </xf>
    <xf numFmtId="0" fontId="0" fillId="32" borderId="17" xfId="0" applyFill="1" applyBorder="1" applyAlignment="1">
      <alignment/>
    </xf>
    <xf numFmtId="0" fontId="0" fillId="32" borderId="39" xfId="0" applyFill="1" applyBorder="1" applyAlignment="1">
      <alignment horizontal="left" vertical="top"/>
    </xf>
    <xf numFmtId="0" fontId="0" fillId="32" borderId="13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48" xfId="0" applyFill="1" applyBorder="1" applyAlignment="1">
      <alignment horizontal="left" vertical="center" wrapText="1"/>
    </xf>
    <xf numFmtId="0" fontId="0" fillId="32" borderId="51" xfId="0" applyFill="1" applyBorder="1" applyAlignment="1">
      <alignment horizontal="left" vertical="top"/>
    </xf>
    <xf numFmtId="0" fontId="0" fillId="32" borderId="49" xfId="0" applyFill="1" applyBorder="1" applyAlignment="1">
      <alignment horizontal="left" vertical="center" wrapText="1"/>
    </xf>
    <xf numFmtId="0" fontId="0" fillId="32" borderId="52" xfId="0" applyFill="1" applyBorder="1" applyAlignment="1">
      <alignment horizontal="left" vertical="center" wrapText="1"/>
    </xf>
    <xf numFmtId="0" fontId="0" fillId="32" borderId="37" xfId="0" applyFill="1" applyBorder="1" applyAlignment="1">
      <alignment horizontal="left" vertical="top"/>
    </xf>
    <xf numFmtId="0" fontId="0" fillId="32" borderId="18" xfId="0" applyFill="1" applyBorder="1" applyAlignment="1">
      <alignment horizontal="right" vertical="top"/>
    </xf>
    <xf numFmtId="0" fontId="0" fillId="32" borderId="10" xfId="0" applyFill="1" applyBorder="1" applyAlignment="1">
      <alignment/>
    </xf>
    <xf numFmtId="0" fontId="0" fillId="32" borderId="53" xfId="0" applyFill="1" applyBorder="1" applyAlignment="1">
      <alignment horizontal="left" vertical="center" wrapText="1"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 shrinkToFi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shrinkToFit="1"/>
    </xf>
    <xf numFmtId="0" fontId="0" fillId="32" borderId="13" xfId="0" applyFill="1" applyBorder="1" applyAlignment="1">
      <alignment shrinkToFit="1"/>
    </xf>
    <xf numFmtId="0" fontId="0" fillId="32" borderId="29" xfId="0" applyFill="1" applyBorder="1" applyAlignment="1">
      <alignment/>
    </xf>
    <xf numFmtId="0" fontId="0" fillId="32" borderId="23" xfId="0" applyFill="1" applyBorder="1" applyAlignment="1">
      <alignment shrinkToFit="1"/>
    </xf>
    <xf numFmtId="2" fontId="7" fillId="32" borderId="0" xfId="0" applyNumberFormat="1" applyFont="1" applyFill="1" applyAlignment="1">
      <alignment/>
    </xf>
    <xf numFmtId="2" fontId="1" fillId="32" borderId="0" xfId="0" applyNumberFormat="1" applyFont="1" applyFill="1" applyAlignment="1">
      <alignment/>
    </xf>
    <xf numFmtId="2" fontId="1" fillId="32" borderId="15" xfId="0" applyNumberFormat="1" applyFont="1" applyFill="1" applyBorder="1" applyAlignment="1">
      <alignment vertical="center"/>
    </xf>
    <xf numFmtId="2" fontId="1" fillId="32" borderId="19" xfId="0" applyNumberFormat="1" applyFont="1" applyFill="1" applyBorder="1" applyAlignment="1">
      <alignment horizontal="left" vertical="center"/>
    </xf>
    <xf numFmtId="2" fontId="1" fillId="32" borderId="19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vertical="center"/>
    </xf>
    <xf numFmtId="2" fontId="1" fillId="32" borderId="10" xfId="0" applyNumberFormat="1" applyFont="1" applyFill="1" applyBorder="1" applyAlignment="1">
      <alignment horizontal="left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left" vertical="center"/>
    </xf>
    <xf numFmtId="2" fontId="1" fillId="32" borderId="18" xfId="0" applyNumberFormat="1" applyFont="1" applyFill="1" applyBorder="1" applyAlignment="1">
      <alignment horizontal="center" vertical="center"/>
    </xf>
    <xf numFmtId="2" fontId="1" fillId="32" borderId="54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left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left" vertical="center" shrinkToFit="1"/>
    </xf>
    <xf numFmtId="2" fontId="1" fillId="32" borderId="19" xfId="0" applyNumberFormat="1" applyFont="1" applyFill="1" applyBorder="1" applyAlignment="1">
      <alignment horizontal="left" vertical="center" shrinkToFit="1"/>
    </xf>
    <xf numFmtId="2" fontId="1" fillId="32" borderId="11" xfId="0" applyNumberFormat="1" applyFont="1" applyFill="1" applyBorder="1" applyAlignment="1">
      <alignment horizontal="left" vertical="center"/>
    </xf>
    <xf numFmtId="2" fontId="1" fillId="32" borderId="10" xfId="0" applyNumberFormat="1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shrinkToFi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7" fillId="32" borderId="0" xfId="0" applyNumberFormat="1" applyFont="1" applyFill="1" applyAlignment="1">
      <alignment vertical="center"/>
    </xf>
    <xf numFmtId="0" fontId="0" fillId="32" borderId="0" xfId="0" applyFill="1" applyAlignment="1">
      <alignment vertical="center" wrapText="1"/>
    </xf>
    <xf numFmtId="0" fontId="7" fillId="32" borderId="14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right" vertical="center"/>
    </xf>
    <xf numFmtId="0" fontId="0" fillId="32" borderId="0" xfId="0" applyFill="1" applyAlignment="1">
      <alignment horizontal="right" vertical="center"/>
    </xf>
    <xf numFmtId="2" fontId="0" fillId="32" borderId="0" xfId="0" applyNumberFormat="1" applyFill="1" applyAlignment="1">
      <alignment vertical="center"/>
    </xf>
    <xf numFmtId="0" fontId="0" fillId="32" borderId="17" xfId="0" applyFill="1" applyBorder="1" applyAlignment="1">
      <alignment horizontal="left" vertical="center" shrinkToFit="1"/>
    </xf>
    <xf numFmtId="0" fontId="0" fillId="32" borderId="10" xfId="0" applyFill="1" applyBorder="1" applyAlignment="1">
      <alignment horizontal="left" vertical="center" shrinkToFit="1"/>
    </xf>
    <xf numFmtId="0" fontId="0" fillId="32" borderId="19" xfId="53" applyFont="1" applyFill="1" applyBorder="1" applyAlignment="1">
      <alignment horizontal="left" vertical="center" shrinkToFit="1"/>
      <protection/>
    </xf>
    <xf numFmtId="0" fontId="0" fillId="32" borderId="10" xfId="53" applyFont="1" applyFill="1" applyBorder="1" applyAlignment="1">
      <alignment horizontal="left" vertical="center" shrinkToFit="1"/>
      <protection/>
    </xf>
    <xf numFmtId="0" fontId="0" fillId="32" borderId="10" xfId="53" applyFont="1" applyFill="1" applyBorder="1" applyAlignment="1">
      <alignment horizontal="left" vertical="center" shrinkToFit="1"/>
      <protection/>
    </xf>
    <xf numFmtId="0" fontId="0" fillId="32" borderId="13" xfId="53" applyFont="1" applyFill="1" applyBorder="1" applyAlignment="1">
      <alignment horizontal="left" vertical="center" shrinkToFit="1"/>
      <protection/>
    </xf>
    <xf numFmtId="0" fontId="0" fillId="32" borderId="0" xfId="0" applyFill="1" applyAlignment="1">
      <alignment horizontal="left" vertical="center" shrinkToFit="1"/>
    </xf>
    <xf numFmtId="0" fontId="4" fillId="35" borderId="21" xfId="0" applyFont="1" applyFill="1" applyBorder="1" applyAlignment="1" quotePrefix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49" fontId="0" fillId="32" borderId="31" xfId="0" applyNumberFormat="1" applyFill="1" applyBorder="1" applyAlignment="1">
      <alignment horizontal="center" vertical="center" shrinkToFit="1"/>
    </xf>
    <xf numFmtId="0" fontId="0" fillId="32" borderId="18" xfId="0" applyFill="1" applyBorder="1" applyAlignment="1">
      <alignment horizontal="center" vertical="center" shrinkToFit="1"/>
    </xf>
    <xf numFmtId="0" fontId="0" fillId="32" borderId="17" xfId="53" applyFont="1" applyFill="1" applyBorder="1" applyAlignment="1">
      <alignment shrinkToFit="1"/>
      <protection/>
    </xf>
    <xf numFmtId="0" fontId="0" fillId="32" borderId="31" xfId="0" applyFill="1" applyBorder="1" applyAlignment="1">
      <alignment horizontal="center" vertical="center" wrapText="1"/>
    </xf>
    <xf numFmtId="0" fontId="4" fillId="32" borderId="17" xfId="0" applyFont="1" applyFill="1" applyBorder="1" applyAlignment="1" quotePrefix="1">
      <alignment horizontal="center" vertical="center" wrapText="1"/>
    </xf>
    <xf numFmtId="0" fontId="4" fillId="36" borderId="17" xfId="0" applyFont="1" applyFill="1" applyBorder="1" applyAlignment="1" quotePrefix="1">
      <alignment horizontal="center" vertical="center" wrapText="1"/>
    </xf>
    <xf numFmtId="0" fontId="0" fillId="32" borderId="16" xfId="0" applyFill="1" applyBorder="1" applyAlignment="1">
      <alignment horizontal="left"/>
    </xf>
    <xf numFmtId="0" fontId="0" fillId="32" borderId="23" xfId="0" applyFill="1" applyBorder="1" applyAlignment="1">
      <alignment horizontal="center" vertical="center"/>
    </xf>
    <xf numFmtId="192" fontId="0" fillId="0" borderId="0" xfId="0" applyNumberFormat="1" applyAlignment="1">
      <alignment/>
    </xf>
    <xf numFmtId="2" fontId="1" fillId="32" borderId="29" xfId="0" applyNumberFormat="1" applyFont="1" applyFill="1" applyBorder="1" applyAlignment="1">
      <alignment horizontal="center" vertical="center"/>
    </xf>
    <xf numFmtId="2" fontId="1" fillId="32" borderId="23" xfId="0" applyNumberFormat="1" applyFont="1" applyFill="1" applyBorder="1" applyAlignment="1">
      <alignment horizontal="center" vertical="center" wrapText="1"/>
    </xf>
    <xf numFmtId="2" fontId="1" fillId="32" borderId="23" xfId="0" applyNumberFormat="1" applyFont="1" applyFill="1" applyBorder="1" applyAlignment="1">
      <alignment horizontal="center" vertical="center"/>
    </xf>
    <xf numFmtId="2" fontId="1" fillId="32" borderId="24" xfId="0" applyNumberFormat="1" applyFont="1" applyFill="1" applyBorder="1" applyAlignment="1">
      <alignment horizontal="center" vertical="center" wrapText="1"/>
    </xf>
    <xf numFmtId="2" fontId="1" fillId="32" borderId="14" xfId="0" applyNumberFormat="1" applyFont="1" applyFill="1" applyBorder="1" applyAlignment="1">
      <alignment vertical="center"/>
    </xf>
    <xf numFmtId="2" fontId="1" fillId="32" borderId="12" xfId="0" applyNumberFormat="1" applyFont="1" applyFill="1" applyBorder="1" applyAlignment="1">
      <alignment vertical="center"/>
    </xf>
    <xf numFmtId="2" fontId="1" fillId="32" borderId="21" xfId="0" applyNumberFormat="1" applyFont="1" applyFill="1" applyBorder="1" applyAlignment="1">
      <alignment horizontal="left" vertical="center"/>
    </xf>
    <xf numFmtId="2" fontId="1" fillId="32" borderId="21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left" vertical="center"/>
    </xf>
    <xf numFmtId="2" fontId="1" fillId="32" borderId="13" xfId="0" applyNumberFormat="1" applyFont="1" applyFill="1" applyBorder="1" applyAlignment="1">
      <alignment horizontal="left" vertical="center" wrapText="1"/>
    </xf>
    <xf numFmtId="2" fontId="1" fillId="32" borderId="13" xfId="0" applyNumberFormat="1" applyFont="1" applyFill="1" applyBorder="1" applyAlignment="1">
      <alignment horizontal="left" vertical="center" shrinkToFit="1"/>
    </xf>
    <xf numFmtId="2" fontId="1" fillId="32" borderId="13" xfId="0" applyNumberFormat="1" applyFont="1" applyFill="1" applyBorder="1" applyAlignment="1">
      <alignment horizontal="center" vertical="center" wrapText="1"/>
    </xf>
    <xf numFmtId="2" fontId="1" fillId="32" borderId="0" xfId="0" applyNumberFormat="1" applyFont="1" applyFill="1" applyAlignment="1">
      <alignment vertical="center"/>
    </xf>
    <xf numFmtId="2" fontId="1" fillId="32" borderId="17" xfId="0" applyNumberFormat="1" applyFont="1" applyFill="1" applyBorder="1" applyAlignment="1">
      <alignment vertical="center"/>
    </xf>
    <xf numFmtId="2" fontId="1" fillId="32" borderId="10" xfId="0" applyNumberFormat="1" applyFont="1" applyFill="1" applyBorder="1" applyAlignment="1">
      <alignment vertical="center"/>
    </xf>
    <xf numFmtId="2" fontId="1" fillId="32" borderId="22" xfId="0" applyNumberFormat="1" applyFont="1" applyFill="1" applyBorder="1" applyAlignment="1">
      <alignment vertical="center"/>
    </xf>
    <xf numFmtId="2" fontId="1" fillId="32" borderId="21" xfId="0" applyNumberFormat="1" applyFont="1" applyFill="1" applyBorder="1" applyAlignment="1">
      <alignment vertical="center"/>
    </xf>
    <xf numFmtId="2" fontId="1" fillId="32" borderId="13" xfId="0" applyNumberFormat="1" applyFont="1" applyFill="1" applyBorder="1" applyAlignment="1">
      <alignment vertical="center"/>
    </xf>
    <xf numFmtId="2" fontId="1" fillId="32" borderId="31" xfId="0" applyNumberFormat="1" applyFont="1" applyFill="1" applyBorder="1" applyAlignment="1">
      <alignment vertical="center"/>
    </xf>
    <xf numFmtId="2" fontId="1" fillId="32" borderId="18" xfId="0" applyNumberFormat="1" applyFont="1" applyFill="1" applyBorder="1" applyAlignment="1">
      <alignment vertical="center"/>
    </xf>
    <xf numFmtId="2" fontId="1" fillId="32" borderId="19" xfId="0" applyNumberFormat="1" applyFont="1" applyFill="1" applyBorder="1" applyAlignment="1">
      <alignment vertical="center"/>
    </xf>
    <xf numFmtId="2" fontId="1" fillId="32" borderId="55" xfId="0" applyNumberFormat="1" applyFont="1" applyFill="1" applyBorder="1" applyAlignment="1">
      <alignment vertical="center"/>
    </xf>
    <xf numFmtId="2" fontId="1" fillId="32" borderId="20" xfId="0" applyNumberFormat="1" applyFont="1" applyFill="1" applyBorder="1" applyAlignment="1">
      <alignment vertical="center"/>
    </xf>
    <xf numFmtId="2" fontId="1" fillId="32" borderId="14" xfId="0" applyNumberFormat="1" applyFont="1" applyFill="1" applyBorder="1" applyAlignment="1">
      <alignment horizontal="left" vertical="center"/>
    </xf>
    <xf numFmtId="4" fontId="0" fillId="32" borderId="0" xfId="0" applyNumberFormat="1" applyFill="1" applyBorder="1" applyAlignment="1">
      <alignment horizontal="center"/>
    </xf>
    <xf numFmtId="4" fontId="0" fillId="32" borderId="23" xfId="0" applyNumberFormat="1" applyFill="1" applyBorder="1" applyAlignment="1">
      <alignment horizontal="center" vertical="top" wrapText="1"/>
    </xf>
    <xf numFmtId="4" fontId="0" fillId="32" borderId="24" xfId="0" applyNumberFormat="1" applyFill="1" applyBorder="1" applyAlignment="1">
      <alignment horizontal="center" vertical="top" wrapText="1"/>
    </xf>
    <xf numFmtId="4" fontId="0" fillId="32" borderId="0" xfId="0" applyNumberFormat="1" applyFill="1" applyAlignment="1">
      <alignment horizontal="center" vertical="center"/>
    </xf>
    <xf numFmtId="4" fontId="0" fillId="32" borderId="0" xfId="0" applyNumberFormat="1" applyFill="1" applyAlignment="1">
      <alignment horizontal="center" vertical="center" wrapText="1"/>
    </xf>
    <xf numFmtId="4" fontId="0" fillId="32" borderId="23" xfId="0" applyNumberFormat="1" applyFill="1" applyBorder="1" applyAlignment="1">
      <alignment horizontal="center" vertical="center" wrapText="1"/>
    </xf>
    <xf numFmtId="4" fontId="0" fillId="32" borderId="24" xfId="0" applyNumberFormat="1" applyFill="1" applyBorder="1" applyAlignment="1">
      <alignment horizontal="center" vertical="center" wrapText="1"/>
    </xf>
    <xf numFmtId="2" fontId="0" fillId="32" borderId="0" xfId="0" applyNumberFormat="1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top" wrapText="1"/>
    </xf>
    <xf numFmtId="0" fontId="38" fillId="32" borderId="57" xfId="0" applyFont="1" applyFill="1" applyBorder="1" applyAlignment="1">
      <alignment horizontal="center" vertical="center" wrapText="1"/>
    </xf>
    <xf numFmtId="0" fontId="39" fillId="32" borderId="18" xfId="0" applyFont="1" applyFill="1" applyBorder="1" applyAlignment="1">
      <alignment horizontal="center" vertical="center" wrapText="1"/>
    </xf>
    <xf numFmtId="0" fontId="37" fillId="32" borderId="18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 wrapText="1"/>
    </xf>
    <xf numFmtId="0" fontId="37" fillId="32" borderId="19" xfId="0" applyFont="1" applyFill="1" applyBorder="1" applyAlignment="1">
      <alignment horizontal="center" vertical="center" wrapText="1"/>
    </xf>
    <xf numFmtId="49" fontId="37" fillId="32" borderId="19" xfId="0" applyNumberFormat="1" applyFont="1" applyFill="1" applyBorder="1" applyAlignment="1">
      <alignment horizontal="center" vertical="center" wrapText="1"/>
    </xf>
    <xf numFmtId="0" fontId="39" fillId="32" borderId="20" xfId="0" applyFont="1" applyFill="1" applyBorder="1" applyAlignment="1">
      <alignment horizontal="center" vertical="center" wrapText="1"/>
    </xf>
    <xf numFmtId="0" fontId="42" fillId="32" borderId="54" xfId="0" applyFont="1" applyFill="1" applyBorder="1" applyAlignment="1">
      <alignment horizontal="center" vertical="center" wrapText="1"/>
    </xf>
    <xf numFmtId="0" fontId="37" fillId="32" borderId="21" xfId="0" applyFont="1" applyFill="1" applyBorder="1" applyAlignment="1">
      <alignment horizontal="center" vertical="center" wrapText="1"/>
    </xf>
    <xf numFmtId="0" fontId="15" fillId="32" borderId="5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37" fillId="32" borderId="14" xfId="0" applyFont="1" applyFill="1" applyBorder="1" applyAlignment="1">
      <alignment horizontal="center" vertical="center" shrinkToFit="1"/>
    </xf>
    <xf numFmtId="0" fontId="37" fillId="32" borderId="11" xfId="0" applyFont="1" applyFill="1" applyBorder="1" applyAlignment="1">
      <alignment horizontal="center" vertical="center" shrinkToFit="1"/>
    </xf>
    <xf numFmtId="0" fontId="37" fillId="32" borderId="12" xfId="0" applyFont="1" applyFill="1" applyBorder="1" applyAlignment="1">
      <alignment horizontal="center" vertical="center" shrinkToFit="1"/>
    </xf>
    <xf numFmtId="0" fontId="37" fillId="32" borderId="15" xfId="0" applyFont="1" applyFill="1" applyBorder="1" applyAlignment="1">
      <alignment horizontal="center" vertical="center" shrinkToFit="1"/>
    </xf>
    <xf numFmtId="0" fontId="15" fillId="32" borderId="11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4" fontId="0" fillId="32" borderId="0" xfId="0" applyNumberFormat="1" applyFill="1" applyAlignment="1">
      <alignment horizontal="right" vertical="top"/>
    </xf>
    <xf numFmtId="4" fontId="0" fillId="32" borderId="29" xfId="0" applyNumberFormat="1" applyFill="1" applyBorder="1" applyAlignment="1">
      <alignment horizontal="center" vertical="top" wrapText="1"/>
    </xf>
    <xf numFmtId="4" fontId="0" fillId="32" borderId="0" xfId="0" applyNumberFormat="1" applyFill="1" applyAlignment="1">
      <alignment horizontal="right"/>
    </xf>
    <xf numFmtId="4" fontId="5" fillId="32" borderId="23" xfId="0" applyNumberFormat="1" applyFont="1" applyFill="1" applyBorder="1" applyAlignment="1">
      <alignment horizontal="center" vertical="center" wrapText="1" shrinkToFit="1"/>
    </xf>
    <xf numFmtId="4" fontId="5" fillId="32" borderId="24" xfId="0" applyNumberFormat="1" applyFont="1" applyFill="1" applyBorder="1" applyAlignment="1">
      <alignment horizontal="center" vertical="center" wrapText="1" shrinkToFi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2" borderId="19" xfId="0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wrapText="1"/>
    </xf>
    <xf numFmtId="0" fontId="34" fillId="32" borderId="0" xfId="0" applyFont="1" applyFill="1" applyBorder="1" applyAlignment="1">
      <alignment horizontal="center" vertical="center" wrapText="1"/>
    </xf>
    <xf numFmtId="49" fontId="0" fillId="32" borderId="0" xfId="0" applyNumberForma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 shrinkToFit="1"/>
    </xf>
    <xf numFmtId="0" fontId="0" fillId="32" borderId="17" xfId="0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shrinkToFit="1"/>
    </xf>
    <xf numFmtId="49" fontId="0" fillId="32" borderId="15" xfId="0" applyNumberFormat="1" applyFill="1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 shrinkToFit="1"/>
    </xf>
    <xf numFmtId="49" fontId="0" fillId="32" borderId="26" xfId="0" applyNumberFormat="1" applyFill="1" applyBorder="1" applyAlignment="1">
      <alignment horizontal="center" vertical="center" shrinkToFit="1"/>
    </xf>
    <xf numFmtId="49" fontId="0" fillId="32" borderId="12" xfId="0" applyNumberFormat="1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0" fillId="32" borderId="17" xfId="53" applyFont="1" applyFill="1" applyBorder="1" applyAlignment="1">
      <alignment horizontal="center" vertical="center" shrinkToFit="1"/>
      <protection/>
    </xf>
    <xf numFmtId="0" fontId="0" fillId="32" borderId="10" xfId="53" applyFont="1" applyFill="1" applyBorder="1" applyAlignment="1">
      <alignment horizontal="center" vertical="center" shrinkToFit="1"/>
      <protection/>
    </xf>
    <xf numFmtId="0" fontId="0" fillId="32" borderId="13" xfId="53" applyFont="1" applyFill="1" applyBorder="1" applyAlignment="1">
      <alignment horizontal="center" vertical="center" shrinkToFit="1"/>
      <protection/>
    </xf>
    <xf numFmtId="0" fontId="0" fillId="32" borderId="54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shrinkToFit="1"/>
    </xf>
    <xf numFmtId="49" fontId="0" fillId="32" borderId="18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49" fontId="0" fillId="32" borderId="13" xfId="0" applyNumberFormat="1" applyFill="1" applyBorder="1" applyAlignment="1">
      <alignment horizontal="center" vertical="center"/>
    </xf>
    <xf numFmtId="49" fontId="0" fillId="32" borderId="20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9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4" fontId="0" fillId="32" borderId="0" xfId="0" applyNumberFormat="1" applyFill="1" applyBorder="1" applyAlignment="1">
      <alignment horizontal="center" vertical="center"/>
    </xf>
    <xf numFmtId="2" fontId="45" fillId="32" borderId="52" xfId="0" applyNumberFormat="1" applyFont="1" applyFill="1" applyBorder="1" applyAlignment="1">
      <alignment horizontal="center" vertical="center"/>
    </xf>
    <xf numFmtId="2" fontId="45" fillId="32" borderId="48" xfId="0" applyNumberFormat="1" applyFont="1" applyFill="1" applyBorder="1" applyAlignment="1">
      <alignment horizontal="center" vertical="center"/>
    </xf>
    <xf numFmtId="0" fontId="37" fillId="32" borderId="58" xfId="0" applyFont="1" applyFill="1" applyBorder="1" applyAlignment="1">
      <alignment horizontal="center" vertical="center" wrapText="1"/>
    </xf>
    <xf numFmtId="0" fontId="37" fillId="32" borderId="36" xfId="0" applyFont="1" applyFill="1" applyBorder="1" applyAlignment="1">
      <alignment horizontal="center" vertical="center" wrapText="1"/>
    </xf>
    <xf numFmtId="2" fontId="9" fillId="32" borderId="57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2" fontId="8" fillId="32" borderId="57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2" fontId="45" fillId="32" borderId="59" xfId="0" applyNumberFormat="1" applyFont="1" applyFill="1" applyBorder="1" applyAlignment="1">
      <alignment horizontal="center" vertical="center"/>
    </xf>
    <xf numFmtId="2" fontId="7" fillId="32" borderId="30" xfId="0" applyNumberFormat="1" applyFont="1" applyFill="1" applyBorder="1" applyAlignment="1">
      <alignment horizontal="center" vertical="center" wrapText="1"/>
    </xf>
    <xf numFmtId="2" fontId="45" fillId="32" borderId="60" xfId="0" applyNumberFormat="1" applyFont="1" applyFill="1" applyBorder="1" applyAlignment="1">
      <alignment horizontal="center" vertical="center"/>
    </xf>
    <xf numFmtId="2" fontId="2" fillId="4" borderId="30" xfId="0" applyNumberFormat="1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2" fontId="9" fillId="32" borderId="61" xfId="0" applyNumberFormat="1" applyFont="1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left" vertical="center"/>
    </xf>
    <xf numFmtId="2" fontId="5" fillId="32" borderId="32" xfId="0" applyNumberFormat="1" applyFont="1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4" fontId="0" fillId="32" borderId="32" xfId="0" applyNumberFormat="1" applyFill="1" applyBorder="1" applyAlignment="1">
      <alignment horizontal="center" vertical="center" wrapText="1"/>
    </xf>
    <xf numFmtId="0" fontId="0" fillId="32" borderId="19" xfId="0" applyFill="1" applyBorder="1" applyAlignment="1">
      <alignment shrinkToFit="1"/>
    </xf>
    <xf numFmtId="0" fontId="0" fillId="32" borderId="12" xfId="0" applyFont="1" applyFill="1" applyBorder="1" applyAlignment="1">
      <alignment/>
    </xf>
    <xf numFmtId="0" fontId="0" fillId="32" borderId="15" xfId="0" applyFill="1" applyBorder="1" applyAlignment="1">
      <alignment/>
    </xf>
    <xf numFmtId="0" fontId="7" fillId="32" borderId="31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2" fontId="7" fillId="32" borderId="18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top" wrapText="1"/>
    </xf>
    <xf numFmtId="0" fontId="7" fillId="32" borderId="17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0" fontId="7" fillId="32" borderId="34" xfId="0" applyFont="1" applyFill="1" applyBorder="1" applyAlignment="1">
      <alignment horizontal="left" vertical="center"/>
    </xf>
    <xf numFmtId="0" fontId="7" fillId="32" borderId="54" xfId="0" applyFont="1" applyFill="1" applyBorder="1" applyAlignment="1">
      <alignment vertical="center"/>
    </xf>
    <xf numFmtId="0" fontId="7" fillId="32" borderId="29" xfId="0" applyFont="1" applyFill="1" applyBorder="1" applyAlignment="1">
      <alignment horizontal="left" vertical="center"/>
    </xf>
    <xf numFmtId="0" fontId="7" fillId="32" borderId="23" xfId="0" applyFont="1" applyFill="1" applyBorder="1" applyAlignment="1">
      <alignment vertical="center"/>
    </xf>
    <xf numFmtId="0" fontId="7" fillId="32" borderId="31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0" fontId="7" fillId="3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4" borderId="10" xfId="0" applyFont="1" applyFill="1" applyBorder="1" applyAlignment="1">
      <alignment vertical="center"/>
    </xf>
    <xf numFmtId="0" fontId="49" fillId="4" borderId="58" xfId="0" applyFont="1" applyFill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27" fillId="4" borderId="14" xfId="0" applyFont="1" applyFill="1" applyBorder="1" applyAlignment="1">
      <alignment horizontal="center" vertical="center"/>
    </xf>
    <xf numFmtId="0" fontId="3" fillId="36" borderId="62" xfId="0" applyFont="1" applyFill="1" applyBorder="1" applyAlignment="1">
      <alignment vertical="center"/>
    </xf>
    <xf numFmtId="0" fontId="3" fillId="36" borderId="63" xfId="0" applyFont="1" applyFill="1" applyBorder="1" applyAlignment="1">
      <alignment vertical="center"/>
    </xf>
    <xf numFmtId="0" fontId="3" fillId="36" borderId="64" xfId="0" applyFont="1" applyFill="1" applyBorder="1" applyAlignment="1">
      <alignment vertical="center"/>
    </xf>
    <xf numFmtId="0" fontId="38" fillId="32" borderId="31" xfId="0" applyFont="1" applyFill="1" applyBorder="1" applyAlignment="1">
      <alignment horizontal="center" vertical="center" wrapText="1"/>
    </xf>
    <xf numFmtId="0" fontId="37" fillId="32" borderId="65" xfId="0" applyFont="1" applyFill="1" applyBorder="1" applyAlignment="1">
      <alignment horizontal="center" vertical="center" wrapText="1"/>
    </xf>
    <xf numFmtId="2" fontId="7" fillId="32" borderId="65" xfId="0" applyNumberFormat="1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/>
    </xf>
    <xf numFmtId="0" fontId="37" fillId="32" borderId="3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shrinkToFit="1"/>
    </xf>
    <xf numFmtId="0" fontId="5" fillId="32" borderId="66" xfId="0" applyFont="1" applyFill="1" applyBorder="1" applyAlignment="1">
      <alignment horizontal="center" vertical="center" wrapText="1"/>
    </xf>
    <xf numFmtId="0" fontId="28" fillId="32" borderId="67" xfId="0" applyFont="1" applyFill="1" applyBorder="1" applyAlignment="1">
      <alignment horizontal="left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7" fillId="32" borderId="67" xfId="0" applyFont="1" applyFill="1" applyBorder="1" applyAlignment="1">
      <alignment horizontal="center" vertical="center" shrinkToFit="1"/>
    </xf>
    <xf numFmtId="0" fontId="5" fillId="32" borderId="66" xfId="0" applyFont="1" applyFill="1" applyBorder="1" applyAlignment="1">
      <alignment horizontal="center" vertical="center" shrinkToFit="1"/>
    </xf>
    <xf numFmtId="0" fontId="29" fillId="32" borderId="68" xfId="0" applyFont="1" applyFill="1" applyBorder="1" applyAlignment="1">
      <alignment horizontal="center" vertical="center" shrinkToFit="1"/>
    </xf>
    <xf numFmtId="2" fontId="45" fillId="32" borderId="62" xfId="0" applyNumberFormat="1" applyFont="1" applyFill="1" applyBorder="1" applyAlignment="1">
      <alignment horizontal="center" vertical="center"/>
    </xf>
    <xf numFmtId="2" fontId="1" fillId="32" borderId="31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 wrapText="1"/>
    </xf>
    <xf numFmtId="2" fontId="1" fillId="32" borderId="65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2" fontId="0" fillId="32" borderId="30" xfId="0" applyNumberFormat="1" applyFill="1" applyBorder="1" applyAlignment="1">
      <alignment horizontal="center" vertical="center" wrapText="1"/>
    </xf>
    <xf numFmtId="2" fontId="8" fillId="32" borderId="61" xfId="0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9" fillId="32" borderId="16" xfId="0" applyNumberFormat="1" applyFont="1" applyFill="1" applyBorder="1" applyAlignment="1" applyProtection="1">
      <alignment horizontal="center" vertical="center"/>
      <protection hidden="1"/>
    </xf>
    <xf numFmtId="2" fontId="9" fillId="32" borderId="52" xfId="0" applyNumberFormat="1" applyFont="1" applyFill="1" applyBorder="1" applyAlignment="1" applyProtection="1">
      <alignment horizontal="center" vertical="center"/>
      <protection hidden="1"/>
    </xf>
    <xf numFmtId="2" fontId="9" fillId="32" borderId="49" xfId="0" applyNumberFormat="1" applyFont="1" applyFill="1" applyBorder="1" applyAlignment="1" applyProtection="1">
      <alignment horizontal="center" vertical="center"/>
      <protection hidden="1"/>
    </xf>
    <xf numFmtId="2" fontId="9" fillId="32" borderId="48" xfId="0" applyNumberFormat="1" applyFont="1" applyFill="1" applyBorder="1" applyAlignment="1" applyProtection="1">
      <alignment horizontal="center" vertical="center"/>
      <protection hidden="1"/>
    </xf>
    <xf numFmtId="2" fontId="8" fillId="32" borderId="16" xfId="0" applyNumberFormat="1" applyFont="1" applyFill="1" applyBorder="1" applyAlignment="1" applyProtection="1">
      <alignment horizontal="center" vertical="center"/>
      <protection hidden="1"/>
    </xf>
    <xf numFmtId="2" fontId="8" fillId="32" borderId="48" xfId="0" applyNumberFormat="1" applyFont="1" applyFill="1" applyBorder="1" applyAlignment="1" applyProtection="1">
      <alignment horizontal="center" vertical="center"/>
      <protection hidden="1"/>
    </xf>
    <xf numFmtId="2" fontId="8" fillId="32" borderId="49" xfId="0" applyNumberFormat="1" applyFont="1" applyFill="1" applyBorder="1" applyAlignment="1" applyProtection="1">
      <alignment horizontal="center" vertical="center"/>
      <protection hidden="1"/>
    </xf>
    <xf numFmtId="2" fontId="9" fillId="36" borderId="52" xfId="0" applyNumberFormat="1" applyFont="1" applyFill="1" applyBorder="1" applyAlignment="1" applyProtection="1">
      <alignment horizontal="center" vertical="center"/>
      <protection hidden="1"/>
    </xf>
    <xf numFmtId="2" fontId="46" fillId="32" borderId="16" xfId="0" applyNumberFormat="1" applyFont="1" applyFill="1" applyBorder="1" applyAlignment="1" applyProtection="1">
      <alignment horizontal="right" vertical="center"/>
      <protection hidden="1"/>
    </xf>
    <xf numFmtId="2" fontId="46" fillId="32" borderId="48" xfId="0" applyNumberFormat="1" applyFont="1" applyFill="1" applyBorder="1" applyAlignment="1" applyProtection="1">
      <alignment horizontal="right" vertical="center"/>
      <protection hidden="1"/>
    </xf>
    <xf numFmtId="2" fontId="46" fillId="32" borderId="49" xfId="0" applyNumberFormat="1" applyFont="1" applyFill="1" applyBorder="1" applyAlignment="1" applyProtection="1">
      <alignment horizontal="right" vertical="center"/>
      <protection hidden="1"/>
    </xf>
    <xf numFmtId="2" fontId="7" fillId="32" borderId="33" xfId="0" applyNumberFormat="1" applyFont="1" applyFill="1" applyBorder="1" applyAlignment="1" applyProtection="1">
      <alignment horizontal="center" vertical="center"/>
      <protection hidden="1"/>
    </xf>
    <xf numFmtId="2" fontId="46" fillId="32" borderId="69" xfId="0" applyNumberFormat="1" applyFont="1" applyFill="1" applyBorder="1" applyAlignment="1" applyProtection="1">
      <alignment horizontal="center" vertical="center"/>
      <protection hidden="1"/>
    </xf>
    <xf numFmtId="2" fontId="7" fillId="32" borderId="58" xfId="0" applyNumberFormat="1" applyFont="1" applyFill="1" applyBorder="1" applyAlignment="1" applyProtection="1">
      <alignment horizontal="center" vertical="center"/>
      <protection hidden="1"/>
    </xf>
    <xf numFmtId="2" fontId="46" fillId="32" borderId="70" xfId="0" applyNumberFormat="1" applyFont="1" applyFill="1" applyBorder="1" applyAlignment="1" applyProtection="1">
      <alignment horizontal="center" vertical="center"/>
      <protection hidden="1"/>
    </xf>
    <xf numFmtId="2" fontId="7" fillId="32" borderId="36" xfId="0" applyNumberFormat="1" applyFont="1" applyFill="1" applyBorder="1" applyAlignment="1" applyProtection="1">
      <alignment horizontal="center" vertical="center"/>
      <protection hidden="1"/>
    </xf>
    <xf numFmtId="2" fontId="46" fillId="32" borderId="71" xfId="0" applyNumberFormat="1" applyFont="1" applyFill="1" applyBorder="1" applyAlignment="1" applyProtection="1">
      <alignment horizontal="center" vertical="center"/>
      <protection hidden="1"/>
    </xf>
    <xf numFmtId="2" fontId="46" fillId="32" borderId="16" xfId="0" applyNumberFormat="1" applyFont="1" applyFill="1" applyBorder="1" applyAlignment="1" applyProtection="1">
      <alignment horizontal="center" vertical="center"/>
      <protection hidden="1"/>
    </xf>
    <xf numFmtId="2" fontId="46" fillId="32" borderId="49" xfId="0" applyNumberFormat="1" applyFont="1" applyFill="1" applyBorder="1" applyAlignment="1" applyProtection="1">
      <alignment horizontal="center" vertical="center"/>
      <protection hidden="1"/>
    </xf>
    <xf numFmtId="2" fontId="45" fillId="32" borderId="16" xfId="0" applyNumberFormat="1" applyFont="1" applyFill="1" applyBorder="1" applyAlignment="1" applyProtection="1">
      <alignment horizontal="center" vertical="center"/>
      <protection hidden="1"/>
    </xf>
    <xf numFmtId="2" fontId="45" fillId="32" borderId="48" xfId="0" applyNumberFormat="1" applyFont="1" applyFill="1" applyBorder="1" applyAlignment="1" applyProtection="1">
      <alignment horizontal="center" vertical="center"/>
      <protection hidden="1"/>
    </xf>
    <xf numFmtId="2" fontId="45" fillId="32" borderId="49" xfId="0" applyNumberFormat="1" applyFont="1" applyFill="1" applyBorder="1" applyAlignment="1" applyProtection="1">
      <alignment horizontal="center" vertical="center"/>
      <protection hidden="1"/>
    </xf>
    <xf numFmtId="2" fontId="0" fillId="32" borderId="33" xfId="0" applyNumberFormat="1" applyFill="1" applyBorder="1" applyAlignment="1" applyProtection="1">
      <alignment horizontal="center"/>
      <protection hidden="1"/>
    </xf>
    <xf numFmtId="2" fontId="0" fillId="32" borderId="58" xfId="0" applyNumberFormat="1" applyFill="1" applyBorder="1" applyAlignment="1" applyProtection="1">
      <alignment horizontal="center"/>
      <protection hidden="1"/>
    </xf>
    <xf numFmtId="2" fontId="45" fillId="32" borderId="57" xfId="0" applyNumberFormat="1" applyFont="1" applyFill="1" applyBorder="1" applyAlignment="1" applyProtection="1">
      <alignment horizontal="center" vertical="center"/>
      <protection hidden="1"/>
    </xf>
    <xf numFmtId="2" fontId="11" fillId="32" borderId="7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2" fontId="45" fillId="32" borderId="70" xfId="0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36" xfId="0" applyNumberFormat="1" applyBorder="1" applyAlignment="1" applyProtection="1">
      <alignment/>
      <protection hidden="1"/>
    </xf>
    <xf numFmtId="2" fontId="45" fillId="32" borderId="71" xfId="0" applyNumberFormat="1" applyFont="1" applyFill="1" applyBorder="1" applyAlignment="1" applyProtection="1">
      <alignment horizontal="center" vertical="center"/>
      <protection hidden="1"/>
    </xf>
    <xf numFmtId="2" fontId="0" fillId="0" borderId="58" xfId="0" applyNumberFormat="1" applyBorder="1" applyAlignment="1" applyProtection="1">
      <alignment horizontal="right"/>
      <protection hidden="1"/>
    </xf>
    <xf numFmtId="4" fontId="0" fillId="0" borderId="58" xfId="0" applyNumberFormat="1" applyBorder="1" applyAlignment="1" applyProtection="1">
      <alignment/>
      <protection hidden="1"/>
    </xf>
    <xf numFmtId="4" fontId="0" fillId="0" borderId="36" xfId="0" applyNumberFormat="1" applyBorder="1" applyAlignment="1" applyProtection="1">
      <alignment/>
      <protection hidden="1"/>
    </xf>
    <xf numFmtId="2" fontId="45" fillId="32" borderId="69" xfId="0" applyNumberFormat="1" applyFont="1" applyFill="1" applyBorder="1" applyAlignment="1" applyProtection="1">
      <alignment horizontal="center" vertical="center"/>
      <protection hidden="1"/>
    </xf>
    <xf numFmtId="2" fontId="46" fillId="32" borderId="48" xfId="0" applyNumberFormat="1" applyFont="1" applyFill="1" applyBorder="1" applyAlignment="1" applyProtection="1">
      <alignment horizontal="center" vertical="center"/>
      <protection hidden="1"/>
    </xf>
    <xf numFmtId="2" fontId="46" fillId="32" borderId="57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>
      <alignment horizontal="center" shrinkToFit="1"/>
    </xf>
    <xf numFmtId="0" fontId="31" fillId="0" borderId="46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" fontId="0" fillId="32" borderId="47" xfId="0" applyNumberFormat="1" applyFill="1" applyBorder="1" applyAlignment="1" applyProtection="1">
      <alignment horizontal="right"/>
      <protection hidden="1"/>
    </xf>
    <xf numFmtId="4" fontId="0" fillId="32" borderId="46" xfId="0" applyNumberFormat="1" applyFill="1" applyBorder="1" applyAlignment="1" applyProtection="1">
      <alignment horizontal="center" vertical="center"/>
      <protection hidden="1"/>
    </xf>
    <xf numFmtId="4" fontId="0" fillId="32" borderId="47" xfId="0" applyNumberFormat="1" applyFill="1" applyBorder="1" applyAlignment="1" applyProtection="1">
      <alignment horizontal="center" vertical="center"/>
      <protection hidden="1"/>
    </xf>
    <xf numFmtId="4" fontId="0" fillId="32" borderId="46" xfId="0" applyNumberFormat="1" applyFill="1" applyBorder="1" applyAlignment="1" applyProtection="1">
      <alignment horizontal="right"/>
      <protection hidden="1"/>
    </xf>
    <xf numFmtId="4" fontId="0" fillId="32" borderId="46" xfId="0" applyNumberFormat="1" applyFill="1" applyBorder="1" applyAlignment="1" applyProtection="1">
      <alignment horizontal="right" vertical="center"/>
      <protection hidden="1"/>
    </xf>
    <xf numFmtId="4" fontId="0" fillId="32" borderId="69" xfId="0" applyNumberFormat="1" applyFill="1" applyBorder="1" applyAlignment="1" applyProtection="1">
      <alignment horizontal="right" vertical="center"/>
      <protection hidden="1"/>
    </xf>
    <xf numFmtId="4" fontId="0" fillId="32" borderId="70" xfId="0" applyNumberFormat="1" applyFill="1" applyBorder="1" applyAlignment="1" applyProtection="1">
      <alignment horizontal="right" vertical="center"/>
      <protection hidden="1"/>
    </xf>
    <xf numFmtId="4" fontId="0" fillId="32" borderId="71" xfId="0" applyNumberFormat="1" applyFill="1" applyBorder="1" applyAlignment="1" applyProtection="1">
      <alignment horizontal="right" vertical="center"/>
      <protection hidden="1"/>
    </xf>
    <xf numFmtId="4" fontId="0" fillId="32" borderId="45" xfId="0" applyNumberFormat="1" applyFill="1" applyBorder="1" applyAlignment="1" applyProtection="1">
      <alignment horizontal="right" vertical="center"/>
      <protection hidden="1"/>
    </xf>
    <xf numFmtId="4" fontId="0" fillId="32" borderId="73" xfId="0" applyNumberFormat="1" applyFill="1" applyBorder="1" applyAlignment="1" applyProtection="1">
      <alignment horizontal="right" vertical="center"/>
      <protection hidden="1"/>
    </xf>
    <xf numFmtId="4" fontId="0" fillId="32" borderId="45" xfId="0" applyNumberFormat="1" applyFill="1" applyBorder="1" applyAlignment="1" applyProtection="1">
      <alignment/>
      <protection hidden="1"/>
    </xf>
    <xf numFmtId="4" fontId="0" fillId="32" borderId="73" xfId="0" applyNumberFormat="1" applyFill="1" applyBorder="1" applyAlignment="1" applyProtection="1">
      <alignment/>
      <protection hidden="1"/>
    </xf>
    <xf numFmtId="4" fontId="0" fillId="32" borderId="70" xfId="0" applyNumberFormat="1" applyFill="1" applyBorder="1" applyAlignment="1" applyProtection="1">
      <alignment/>
      <protection hidden="1"/>
    </xf>
    <xf numFmtId="4" fontId="0" fillId="32" borderId="71" xfId="0" applyNumberFormat="1" applyFill="1" applyBorder="1" applyAlignment="1" applyProtection="1">
      <alignment/>
      <protection hidden="1"/>
    </xf>
    <xf numFmtId="4" fontId="0" fillId="36" borderId="73" xfId="0" applyNumberFormat="1" applyFill="1" applyBorder="1" applyAlignment="1" applyProtection="1">
      <alignment/>
      <protection hidden="1"/>
    </xf>
    <xf numFmtId="4" fontId="0" fillId="32" borderId="44" xfId="0" applyNumberFormat="1" applyFont="1" applyFill="1" applyBorder="1" applyAlignment="1" applyProtection="1">
      <alignment/>
      <protection hidden="1"/>
    </xf>
    <xf numFmtId="4" fontId="0" fillId="32" borderId="46" xfId="0" applyNumberFormat="1" applyFont="1" applyFill="1" applyBorder="1" applyAlignment="1" applyProtection="1">
      <alignment/>
      <protection hidden="1"/>
    </xf>
    <xf numFmtId="4" fontId="0" fillId="32" borderId="47" xfId="0" applyNumberFormat="1" applyFont="1" applyFill="1" applyBorder="1" applyAlignment="1" applyProtection="1">
      <alignment/>
      <protection hidden="1"/>
    </xf>
    <xf numFmtId="0" fontId="16" fillId="32" borderId="29" xfId="0" applyFont="1" applyFill="1" applyBorder="1" applyAlignment="1">
      <alignment horizontal="center" vertical="center" wrapText="1"/>
    </xf>
    <xf numFmtId="2" fontId="7" fillId="32" borderId="46" xfId="0" applyNumberFormat="1" applyFont="1" applyFill="1" applyBorder="1" applyAlignment="1" applyProtection="1">
      <alignment horizontal="right" vertical="center"/>
      <protection hidden="1"/>
    </xf>
    <xf numFmtId="2" fontId="7" fillId="32" borderId="69" xfId="0" applyNumberFormat="1" applyFont="1" applyFill="1" applyBorder="1" applyAlignment="1" applyProtection="1">
      <alignment horizontal="right" vertical="center"/>
      <protection hidden="1"/>
    </xf>
    <xf numFmtId="2" fontId="7" fillId="32" borderId="70" xfId="0" applyNumberFormat="1" applyFont="1" applyFill="1" applyBorder="1" applyAlignment="1" applyProtection="1">
      <alignment horizontal="right" vertical="center"/>
      <protection hidden="1"/>
    </xf>
    <xf numFmtId="2" fontId="7" fillId="32" borderId="71" xfId="0" applyNumberFormat="1" applyFont="1" applyFill="1" applyBorder="1" applyAlignment="1" applyProtection="1">
      <alignment horizontal="right" vertical="center"/>
      <protection hidden="1"/>
    </xf>
    <xf numFmtId="2" fontId="7" fillId="32" borderId="45" xfId="0" applyNumberFormat="1" applyFont="1" applyFill="1" applyBorder="1" applyAlignment="1" applyProtection="1">
      <alignment horizontal="right" vertical="center"/>
      <protection hidden="1"/>
    </xf>
    <xf numFmtId="4" fontId="0" fillId="32" borderId="44" xfId="0" applyNumberFormat="1" applyFill="1" applyBorder="1" applyAlignment="1" applyProtection="1">
      <alignment horizontal="right" vertical="top" wrapText="1"/>
      <protection hidden="1"/>
    </xf>
    <xf numFmtId="4" fontId="0" fillId="32" borderId="46" xfId="0" applyNumberFormat="1" applyFill="1" applyBorder="1" applyAlignment="1" applyProtection="1">
      <alignment horizontal="right" vertical="top" wrapText="1"/>
      <protection hidden="1"/>
    </xf>
    <xf numFmtId="4" fontId="0" fillId="32" borderId="47" xfId="0" applyNumberFormat="1" applyFill="1" applyBorder="1" applyAlignment="1" applyProtection="1">
      <alignment horizontal="right" vertical="top" wrapText="1"/>
      <protection hidden="1"/>
    </xf>
    <xf numFmtId="4" fontId="0" fillId="32" borderId="46" xfId="0" applyNumberFormat="1" applyFill="1" applyBorder="1" applyAlignment="1" applyProtection="1">
      <alignment horizontal="right" vertical="top"/>
      <protection hidden="1"/>
    </xf>
    <xf numFmtId="4" fontId="0" fillId="32" borderId="47" xfId="0" applyNumberFormat="1" applyFill="1" applyBorder="1" applyAlignment="1" applyProtection="1">
      <alignment horizontal="right" vertical="top"/>
      <protection hidden="1"/>
    </xf>
    <xf numFmtId="4" fontId="0" fillId="32" borderId="44" xfId="0" applyNumberFormat="1" applyFill="1" applyBorder="1" applyAlignment="1" applyProtection="1">
      <alignment horizontal="right" vertical="top"/>
      <protection hidden="1"/>
    </xf>
    <xf numFmtId="4" fontId="0" fillId="32" borderId="44" xfId="0" applyNumberFormat="1" applyFill="1" applyBorder="1" applyAlignment="1" applyProtection="1">
      <alignment horizontal="right"/>
      <protection hidden="1"/>
    </xf>
    <xf numFmtId="2" fontId="0" fillId="32" borderId="44" xfId="0" applyNumberFormat="1" applyFill="1" applyBorder="1" applyAlignment="1" applyProtection="1">
      <alignment horizontal="center" vertical="top"/>
      <protection hidden="1"/>
    </xf>
    <xf numFmtId="2" fontId="0" fillId="32" borderId="46" xfId="0" applyNumberFormat="1" applyFill="1" applyBorder="1" applyAlignment="1" applyProtection="1">
      <alignment horizontal="center" vertical="top"/>
      <protection hidden="1"/>
    </xf>
    <xf numFmtId="2" fontId="0" fillId="32" borderId="47" xfId="0" applyNumberFormat="1" applyFill="1" applyBorder="1" applyAlignment="1" applyProtection="1">
      <alignment horizontal="center" vertical="top"/>
      <protection hidden="1"/>
    </xf>
    <xf numFmtId="2" fontId="0" fillId="32" borderId="44" xfId="0" applyNumberFormat="1" applyFill="1" applyBorder="1" applyAlignment="1" applyProtection="1">
      <alignment horizontal="center"/>
      <protection hidden="1"/>
    </xf>
    <xf numFmtId="2" fontId="0" fillId="32" borderId="46" xfId="0" applyNumberFormat="1" applyFill="1" applyBorder="1" applyAlignment="1" applyProtection="1">
      <alignment horizontal="center"/>
      <protection hidden="1"/>
    </xf>
    <xf numFmtId="2" fontId="0" fillId="32" borderId="47" xfId="0" applyNumberFormat="1" applyFill="1" applyBorder="1" applyAlignment="1" applyProtection="1">
      <alignment horizontal="center"/>
      <protection hidden="1"/>
    </xf>
    <xf numFmtId="2" fontId="0" fillId="32" borderId="28" xfId="0" applyNumberFormat="1" applyFill="1" applyBorder="1" applyAlignment="1" applyProtection="1">
      <alignment horizontal="center"/>
      <protection hidden="1"/>
    </xf>
    <xf numFmtId="0" fontId="36" fillId="32" borderId="23" xfId="0" applyFont="1" applyFill="1" applyBorder="1" applyAlignment="1">
      <alignment horizontal="center" vertical="center" wrapText="1"/>
    </xf>
    <xf numFmtId="0" fontId="33" fillId="32" borderId="23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49" fontId="35" fillId="32" borderId="17" xfId="0" applyNumberFormat="1" applyFont="1" applyFill="1" applyBorder="1" applyAlignment="1">
      <alignment horizontal="center" vertical="center" wrapText="1"/>
    </xf>
    <xf numFmtId="2" fontId="11" fillId="32" borderId="44" xfId="0" applyNumberFormat="1" applyFont="1" applyFill="1" applyBorder="1" applyAlignment="1" applyProtection="1">
      <alignment horizontal="center" vertical="center" wrapText="1"/>
      <protection hidden="1"/>
    </xf>
    <xf numFmtId="0" fontId="16" fillId="32" borderId="12" xfId="0" applyFont="1" applyFill="1" applyBorder="1" applyAlignment="1">
      <alignment horizontal="center" vertical="center" wrapText="1"/>
    </xf>
    <xf numFmtId="49" fontId="35" fillId="32" borderId="13" xfId="0" applyNumberFormat="1" applyFont="1" applyFill="1" applyBorder="1" applyAlignment="1">
      <alignment horizontal="center" vertical="center" wrapText="1"/>
    </xf>
    <xf numFmtId="2" fontId="11" fillId="32" borderId="67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2" fontId="0" fillId="0" borderId="10" xfId="0" applyNumberFormat="1" applyBorder="1" applyAlignment="1" applyProtection="1">
      <alignment horizontal="right"/>
      <protection hidden="1"/>
    </xf>
    <xf numFmtId="2" fontId="0" fillId="0" borderId="43" xfId="0" applyNumberFormat="1" applyBorder="1" applyAlignment="1" applyProtection="1">
      <alignment horizontal="right"/>
      <protection hidden="1"/>
    </xf>
    <xf numFmtId="2" fontId="11" fillId="32" borderId="28" xfId="0" applyNumberFormat="1" applyFont="1" applyFill="1" applyBorder="1" applyAlignment="1" applyProtection="1">
      <alignment horizontal="center" vertical="center" wrapText="1"/>
      <protection hidden="1"/>
    </xf>
    <xf numFmtId="2" fontId="11" fillId="32" borderId="24" xfId="0" applyNumberFormat="1" applyFont="1" applyFill="1" applyBorder="1" applyAlignment="1" applyProtection="1">
      <alignment horizontal="center" vertical="center" wrapText="1"/>
      <protection hidden="1"/>
    </xf>
    <xf numFmtId="2" fontId="11" fillId="32" borderId="69" xfId="0" applyNumberFormat="1" applyFont="1" applyFill="1" applyBorder="1" applyAlignment="1" applyProtection="1">
      <alignment horizontal="center" vertical="center" wrapText="1"/>
      <protection hidden="1"/>
    </xf>
    <xf numFmtId="4" fontId="28" fillId="0" borderId="45" xfId="0" applyNumberFormat="1" applyFont="1" applyBorder="1" applyAlignment="1">
      <alignment horizontal="center"/>
    </xf>
    <xf numFmtId="192" fontId="2" fillId="4" borderId="24" xfId="0" applyNumberFormat="1" applyFont="1" applyFill="1" applyBorder="1" applyAlignment="1">
      <alignment horizontal="center" vertical="center" wrapText="1"/>
    </xf>
    <xf numFmtId="2" fontId="1" fillId="32" borderId="46" xfId="0" applyNumberFormat="1" applyFont="1" applyFill="1" applyBorder="1" applyAlignment="1" applyProtection="1">
      <alignment horizontal="center" vertical="center"/>
      <protection hidden="1"/>
    </xf>
    <xf numFmtId="2" fontId="1" fillId="32" borderId="69" xfId="0" applyNumberFormat="1" applyFont="1" applyFill="1" applyBorder="1" applyAlignment="1" applyProtection="1">
      <alignment horizontal="center" vertical="center"/>
      <protection hidden="1"/>
    </xf>
    <xf numFmtId="2" fontId="1" fillId="32" borderId="70" xfId="0" applyNumberFormat="1" applyFont="1" applyFill="1" applyBorder="1" applyAlignment="1" applyProtection="1">
      <alignment horizontal="center" vertical="center"/>
      <protection hidden="1"/>
    </xf>
    <xf numFmtId="2" fontId="1" fillId="32" borderId="71" xfId="0" applyNumberFormat="1" applyFont="1" applyFill="1" applyBorder="1" applyAlignment="1" applyProtection="1">
      <alignment horizontal="center" vertical="center"/>
      <protection hidden="1"/>
    </xf>
    <xf numFmtId="2" fontId="0" fillId="32" borderId="45" xfId="0" applyNumberFormat="1" applyFill="1" applyBorder="1" applyAlignment="1">
      <alignment horizontal="center"/>
    </xf>
    <xf numFmtId="2" fontId="7" fillId="32" borderId="46" xfId="0" applyNumberFormat="1" applyFont="1" applyFill="1" applyBorder="1" applyAlignment="1" applyProtection="1">
      <alignment horizontal="center" vertical="center"/>
      <protection hidden="1"/>
    </xf>
    <xf numFmtId="2" fontId="7" fillId="32" borderId="32" xfId="0" applyNumberFormat="1" applyFont="1" applyFill="1" applyBorder="1" applyAlignment="1" applyProtection="1">
      <alignment horizontal="center" vertical="center"/>
      <protection hidden="1"/>
    </xf>
    <xf numFmtId="2" fontId="7" fillId="32" borderId="70" xfId="0" applyNumberFormat="1" applyFont="1" applyFill="1" applyBorder="1" applyAlignment="1" applyProtection="1">
      <alignment horizontal="center" vertical="center"/>
      <protection hidden="1"/>
    </xf>
    <xf numFmtId="2" fontId="7" fillId="32" borderId="71" xfId="0" applyNumberFormat="1" applyFont="1" applyFill="1" applyBorder="1" applyAlignment="1" applyProtection="1">
      <alignment horizontal="center" vertical="center"/>
      <protection hidden="1"/>
    </xf>
    <xf numFmtId="2" fontId="7" fillId="32" borderId="69" xfId="0" applyNumberFormat="1" applyFont="1" applyFill="1" applyBorder="1" applyAlignment="1" applyProtection="1">
      <alignment horizontal="center" vertical="center"/>
      <protection hidden="1"/>
    </xf>
    <xf numFmtId="2" fontId="0" fillId="32" borderId="74" xfId="0" applyNumberFormat="1" applyFill="1" applyBorder="1" applyAlignment="1" applyProtection="1">
      <alignment horizontal="center"/>
      <protection hidden="1"/>
    </xf>
    <xf numFmtId="2" fontId="0" fillId="32" borderId="67" xfId="0" applyNumberFormat="1" applyFill="1" applyBorder="1" applyAlignment="1" applyProtection="1">
      <alignment horizontal="center"/>
      <protection hidden="1"/>
    </xf>
    <xf numFmtId="2" fontId="7" fillId="32" borderId="24" xfId="0" applyNumberFormat="1" applyFont="1" applyFill="1" applyBorder="1" applyAlignment="1" applyProtection="1">
      <alignment horizontal="center" vertical="center"/>
      <protection hidden="1"/>
    </xf>
    <xf numFmtId="0" fontId="37" fillId="32" borderId="13" xfId="0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 wrapText="1"/>
    </xf>
    <xf numFmtId="4" fontId="0" fillId="32" borderId="17" xfId="0" applyNumberFormat="1" applyFill="1" applyBorder="1" applyAlignment="1" applyProtection="1">
      <alignment horizontal="right"/>
      <protection hidden="1"/>
    </xf>
    <xf numFmtId="4" fontId="0" fillId="32" borderId="13" xfId="0" applyNumberFormat="1" applyFill="1" applyBorder="1" applyAlignment="1" applyProtection="1">
      <alignment horizontal="right"/>
      <protection hidden="1"/>
    </xf>
    <xf numFmtId="2" fontId="7" fillId="32" borderId="67" xfId="0" applyNumberFormat="1" applyFont="1" applyFill="1" applyBorder="1" applyAlignment="1">
      <alignment vertical="center"/>
    </xf>
    <xf numFmtId="4" fontId="0" fillId="32" borderId="17" xfId="0" applyNumberFormat="1" applyFill="1" applyBorder="1" applyAlignment="1" applyProtection="1">
      <alignment horizontal="center" vertical="center"/>
      <protection hidden="1"/>
    </xf>
    <xf numFmtId="4" fontId="0" fillId="32" borderId="10" xfId="0" applyNumberFormat="1" applyFill="1" applyBorder="1" applyAlignment="1" applyProtection="1">
      <alignment horizontal="center" vertical="center"/>
      <protection hidden="1"/>
    </xf>
    <xf numFmtId="4" fontId="0" fillId="32" borderId="13" xfId="0" applyNumberFormat="1" applyFill="1" applyBorder="1" applyAlignment="1" applyProtection="1">
      <alignment horizontal="center" vertical="center"/>
      <protection hidden="1"/>
    </xf>
    <xf numFmtId="4" fontId="0" fillId="32" borderId="10" xfId="0" applyNumberFormat="1" applyFill="1" applyBorder="1" applyAlignment="1" applyProtection="1">
      <alignment horizontal="right"/>
      <protection hidden="1"/>
    </xf>
    <xf numFmtId="0" fontId="4" fillId="36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4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0" fontId="4" fillId="36" borderId="19" xfId="0" applyFont="1" applyFill="1" applyBorder="1" applyAlignment="1" quotePrefix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2" fontId="7" fillId="32" borderId="27" xfId="0" applyNumberFormat="1" applyFont="1" applyFill="1" applyBorder="1" applyAlignment="1">
      <alignment vertical="center"/>
    </xf>
    <xf numFmtId="2" fontId="7" fillId="32" borderId="26" xfId="0" applyNumberFormat="1" applyFont="1" applyFill="1" applyBorder="1" applyAlignment="1">
      <alignment vertical="center"/>
    </xf>
    <xf numFmtId="0" fontId="11" fillId="32" borderId="2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2" fontId="9" fillId="32" borderId="24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 applyProtection="1">
      <alignment/>
      <protection hidden="1"/>
    </xf>
    <xf numFmtId="4" fontId="0" fillId="32" borderId="13" xfId="0" applyNumberFormat="1" applyFont="1" applyFill="1" applyBorder="1" applyAlignment="1" applyProtection="1">
      <alignment/>
      <protection hidden="1"/>
    </xf>
    <xf numFmtId="0" fontId="38" fillId="32" borderId="29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39" fillId="32" borderId="23" xfId="0" applyFont="1" applyFill="1" applyBorder="1" applyAlignment="1">
      <alignment horizontal="center" vertical="center" wrapText="1"/>
    </xf>
    <xf numFmtId="0" fontId="38" fillId="32" borderId="23" xfId="0" applyFont="1" applyFill="1" applyBorder="1" applyAlignment="1">
      <alignment horizontal="center" vertical="center" wrapText="1"/>
    </xf>
    <xf numFmtId="2" fontId="7" fillId="32" borderId="17" xfId="0" applyNumberFormat="1" applyFont="1" applyFill="1" applyBorder="1" applyAlignment="1" applyProtection="1">
      <alignment horizontal="right" vertical="center"/>
      <protection hidden="1"/>
    </xf>
    <xf numFmtId="2" fontId="7" fillId="32" borderId="10" xfId="0" applyNumberFormat="1" applyFont="1" applyFill="1" applyBorder="1" applyAlignment="1" applyProtection="1">
      <alignment horizontal="right" vertical="center"/>
      <protection hidden="1"/>
    </xf>
    <xf numFmtId="2" fontId="7" fillId="32" borderId="13" xfId="0" applyNumberFormat="1" applyFont="1" applyFill="1" applyBorder="1" applyAlignment="1" applyProtection="1">
      <alignment horizontal="right" vertical="center"/>
      <protection hidden="1"/>
    </xf>
    <xf numFmtId="2" fontId="7" fillId="32" borderId="19" xfId="0" applyNumberFormat="1" applyFont="1" applyFill="1" applyBorder="1" applyAlignment="1" applyProtection="1">
      <alignment horizontal="right" vertical="center"/>
      <protection hidden="1"/>
    </xf>
    <xf numFmtId="2" fontId="46" fillId="32" borderId="59" xfId="0" applyNumberFormat="1" applyFont="1" applyFill="1" applyBorder="1" applyAlignment="1" applyProtection="1">
      <alignment horizontal="center" vertical="center"/>
      <protection hidden="1"/>
    </xf>
    <xf numFmtId="2" fontId="46" fillId="32" borderId="60" xfId="0" applyNumberFormat="1" applyFont="1" applyFill="1" applyBorder="1" applyAlignment="1" applyProtection="1">
      <alignment horizontal="center" vertical="center"/>
      <protection hidden="1"/>
    </xf>
    <xf numFmtId="2" fontId="46" fillId="32" borderId="75" xfId="0" applyNumberFormat="1" applyFont="1" applyFill="1" applyBorder="1" applyAlignment="1" applyProtection="1">
      <alignment horizontal="center" vertical="center"/>
      <protection hidden="1"/>
    </xf>
    <xf numFmtId="4" fontId="0" fillId="32" borderId="10" xfId="0" applyNumberFormat="1" applyFill="1" applyBorder="1" applyAlignment="1" applyProtection="1">
      <alignment horizontal="right" vertical="top" wrapText="1"/>
      <protection hidden="1"/>
    </xf>
    <xf numFmtId="4" fontId="0" fillId="32" borderId="13" xfId="0" applyNumberFormat="1" applyFill="1" applyBorder="1" applyAlignment="1" applyProtection="1">
      <alignment horizontal="right" vertical="top" wrapText="1"/>
      <protection hidden="1"/>
    </xf>
    <xf numFmtId="4" fontId="0" fillId="32" borderId="10" xfId="0" applyNumberFormat="1" applyFill="1" applyBorder="1" applyAlignment="1" applyProtection="1">
      <alignment horizontal="right" vertical="top"/>
      <protection hidden="1"/>
    </xf>
    <xf numFmtId="4" fontId="0" fillId="32" borderId="13" xfId="0" applyNumberFormat="1" applyFill="1" applyBorder="1" applyAlignment="1" applyProtection="1">
      <alignment horizontal="right" vertical="top"/>
      <protection hidden="1"/>
    </xf>
    <xf numFmtId="2" fontId="0" fillId="32" borderId="27" xfId="0" applyNumberFormat="1" applyFont="1" applyFill="1" applyBorder="1" applyAlignment="1">
      <alignment vertical="center"/>
    </xf>
    <xf numFmtId="2" fontId="0" fillId="32" borderId="10" xfId="0" applyNumberFormat="1" applyFill="1" applyBorder="1" applyAlignment="1" applyProtection="1">
      <alignment horizontal="center" vertical="top"/>
      <protection hidden="1"/>
    </xf>
    <xf numFmtId="2" fontId="0" fillId="32" borderId="13" xfId="0" applyNumberFormat="1" applyFill="1" applyBorder="1" applyAlignment="1" applyProtection="1">
      <alignment horizontal="center" vertical="top"/>
      <protection hidden="1"/>
    </xf>
    <xf numFmtId="2" fontId="0" fillId="32" borderId="10" xfId="0" applyNumberFormat="1" applyFill="1" applyBorder="1" applyAlignment="1" applyProtection="1">
      <alignment horizontal="center"/>
      <protection hidden="1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32" borderId="23" xfId="0" applyNumberFormat="1" applyFill="1" applyBorder="1" applyAlignment="1" applyProtection="1">
      <alignment horizontal="center"/>
      <protection hidden="1"/>
    </xf>
    <xf numFmtId="0" fontId="0" fillId="32" borderId="55" xfId="0" applyFill="1" applyBorder="1" applyAlignment="1">
      <alignment horizontal="center" vertical="center" wrapText="1"/>
    </xf>
    <xf numFmtId="2" fontId="0" fillId="0" borderId="13" xfId="0" applyNumberFormat="1" applyBorder="1" applyAlignment="1" applyProtection="1">
      <alignment horizontal="right"/>
      <protection hidden="1"/>
    </xf>
    <xf numFmtId="2" fontId="8" fillId="32" borderId="0" xfId="0" applyNumberFormat="1" applyFont="1" applyFill="1" applyBorder="1" applyAlignment="1">
      <alignment vertical="center"/>
    </xf>
    <xf numFmtId="49" fontId="7" fillId="32" borderId="0" xfId="0" applyNumberFormat="1" applyFont="1" applyFill="1" applyBorder="1" applyAlignment="1">
      <alignment vertical="center"/>
    </xf>
    <xf numFmtId="0" fontId="0" fillId="32" borderId="23" xfId="0" applyFill="1" applyBorder="1" applyAlignment="1">
      <alignment horizontal="center" vertical="top" wrapText="1"/>
    </xf>
    <xf numFmtId="0" fontId="11" fillId="32" borderId="55" xfId="0" applyFont="1" applyFill="1" applyBorder="1" applyAlignment="1">
      <alignment vertical="center" wrapText="1"/>
    </xf>
    <xf numFmtId="0" fontId="11" fillId="32" borderId="22" xfId="0" applyFont="1" applyFill="1" applyBorder="1" applyAlignment="1">
      <alignment vertical="center" wrapText="1"/>
    </xf>
    <xf numFmtId="0" fontId="11" fillId="32" borderId="66" xfId="0" applyFont="1" applyFill="1" applyBorder="1" applyAlignment="1">
      <alignment horizontal="center" vertical="center" wrapText="1"/>
    </xf>
    <xf numFmtId="2" fontId="9" fillId="32" borderId="69" xfId="0" applyNumberFormat="1" applyFont="1" applyFill="1" applyBorder="1" applyAlignment="1" applyProtection="1">
      <alignment horizontal="center" vertical="center"/>
      <protection hidden="1"/>
    </xf>
    <xf numFmtId="2" fontId="9" fillId="32" borderId="70" xfId="0" applyNumberFormat="1" applyFont="1" applyFill="1" applyBorder="1" applyAlignment="1" applyProtection="1">
      <alignment horizontal="center" vertical="center"/>
      <protection hidden="1"/>
    </xf>
    <xf numFmtId="2" fontId="9" fillId="32" borderId="71" xfId="0" applyNumberFormat="1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>
      <alignment horizontal="center"/>
    </xf>
    <xf numFmtId="4" fontId="0" fillId="32" borderId="42" xfId="0" applyNumberFormat="1" applyFill="1" applyBorder="1" applyAlignment="1" applyProtection="1">
      <alignment horizontal="right"/>
      <protection hidden="1"/>
    </xf>
    <xf numFmtId="4" fontId="0" fillId="32" borderId="18" xfId="0" applyNumberFormat="1" applyFill="1" applyBorder="1" applyAlignment="1" applyProtection="1">
      <alignment horizontal="right"/>
      <protection hidden="1"/>
    </xf>
    <xf numFmtId="4" fontId="0" fillId="32" borderId="44" xfId="0" applyNumberFormat="1" applyFill="1" applyBorder="1" applyAlignment="1" applyProtection="1">
      <alignment horizontal="center" vertical="center"/>
      <protection hidden="1"/>
    </xf>
    <xf numFmtId="4" fontId="0" fillId="32" borderId="23" xfId="0" applyNumberFormat="1" applyFill="1" applyBorder="1" applyAlignment="1" applyProtection="1">
      <alignment horizontal="center" vertical="center"/>
      <protection hidden="1"/>
    </xf>
    <xf numFmtId="4" fontId="0" fillId="32" borderId="28" xfId="0" applyNumberFormat="1" applyFill="1" applyBorder="1" applyAlignment="1" applyProtection="1">
      <alignment horizontal="center" vertical="center"/>
      <protection hidden="1"/>
    </xf>
    <xf numFmtId="2" fontId="9" fillId="32" borderId="57" xfId="0" applyNumberFormat="1" applyFont="1" applyFill="1" applyBorder="1" applyAlignment="1" applyProtection="1">
      <alignment horizontal="center" vertical="center"/>
      <protection hidden="1"/>
    </xf>
    <xf numFmtId="4" fontId="0" fillId="32" borderId="23" xfId="0" applyNumberFormat="1" applyFill="1" applyBorder="1" applyAlignment="1" applyProtection="1">
      <alignment horizontal="right"/>
      <protection hidden="1"/>
    </xf>
    <xf numFmtId="4" fontId="0" fillId="32" borderId="28" xfId="0" applyNumberFormat="1" applyFill="1" applyBorder="1" applyAlignment="1" applyProtection="1">
      <alignment horizontal="right"/>
      <protection hidden="1"/>
    </xf>
    <xf numFmtId="4" fontId="0" fillId="32" borderId="69" xfId="0" applyNumberFormat="1" applyFill="1" applyBorder="1" applyAlignment="1" applyProtection="1">
      <alignment horizontal="center" vertical="center"/>
      <protection hidden="1"/>
    </xf>
    <xf numFmtId="4" fontId="0" fillId="32" borderId="70" xfId="0" applyNumberFormat="1" applyFill="1" applyBorder="1" applyAlignment="1" applyProtection="1">
      <alignment horizontal="center" vertical="center"/>
      <protection hidden="1"/>
    </xf>
    <xf numFmtId="4" fontId="0" fillId="32" borderId="71" xfId="0" applyNumberFormat="1" applyFill="1" applyBorder="1" applyAlignment="1" applyProtection="1">
      <alignment horizontal="center" vertical="center"/>
      <protection hidden="1"/>
    </xf>
    <xf numFmtId="4" fontId="7" fillId="32" borderId="18" xfId="0" applyNumberFormat="1" applyFont="1" applyFill="1" applyBorder="1" applyAlignment="1">
      <alignment horizontal="center" vertical="center" wrapText="1"/>
    </xf>
    <xf numFmtId="4" fontId="7" fillId="32" borderId="32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32" borderId="17" xfId="0" applyNumberFormat="1" applyFont="1" applyFill="1" applyBorder="1" applyAlignment="1" applyProtection="1">
      <alignment horizontal="center" vertical="center" wrapText="1"/>
      <protection hidden="1"/>
    </xf>
    <xf numFmtId="4" fontId="7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7" fillId="32" borderId="33" xfId="0" applyNumberFormat="1" applyFont="1" applyFill="1" applyBorder="1" applyAlignment="1" applyProtection="1">
      <alignment horizontal="center" vertical="center" wrapText="1"/>
      <protection hidden="1"/>
    </xf>
    <xf numFmtId="4" fontId="7" fillId="32" borderId="58" xfId="0" applyNumberFormat="1" applyFont="1" applyFill="1" applyBorder="1" applyAlignment="1" applyProtection="1">
      <alignment horizontal="center" vertical="center"/>
      <protection hidden="1"/>
    </xf>
    <xf numFmtId="4" fontId="7" fillId="32" borderId="36" xfId="0" applyNumberFormat="1" applyFont="1" applyFill="1" applyBorder="1" applyAlignment="1" applyProtection="1">
      <alignment horizontal="center" vertical="center"/>
      <protection hidden="1"/>
    </xf>
    <xf numFmtId="2" fontId="8" fillId="32" borderId="76" xfId="0" applyNumberFormat="1" applyFont="1" applyFill="1" applyBorder="1" applyAlignment="1" applyProtection="1">
      <alignment horizontal="center" vertical="center"/>
      <protection hidden="1"/>
    </xf>
    <xf numFmtId="2" fontId="8" fillId="32" borderId="60" xfId="0" applyNumberFormat="1" applyFont="1" applyFill="1" applyBorder="1" applyAlignment="1" applyProtection="1">
      <alignment horizontal="center" vertical="center"/>
      <protection hidden="1"/>
    </xf>
    <xf numFmtId="2" fontId="8" fillId="32" borderId="75" xfId="0" applyNumberFormat="1" applyFont="1" applyFill="1" applyBorder="1" applyAlignment="1" applyProtection="1">
      <alignment horizontal="center" vertical="center"/>
      <protection hidden="1"/>
    </xf>
    <xf numFmtId="4" fontId="0" fillId="32" borderId="10" xfId="0" applyNumberFormat="1" applyFill="1" applyBorder="1" applyAlignment="1" applyProtection="1">
      <alignment horizontal="right" vertical="center"/>
      <protection hidden="1"/>
    </xf>
    <xf numFmtId="4" fontId="0" fillId="32" borderId="17" xfId="0" applyNumberFormat="1" applyFill="1" applyBorder="1" applyAlignment="1" applyProtection="1">
      <alignment horizontal="right" vertical="center"/>
      <protection hidden="1"/>
    </xf>
    <xf numFmtId="4" fontId="0" fillId="32" borderId="13" xfId="0" applyNumberFormat="1" applyFill="1" applyBorder="1" applyAlignment="1" applyProtection="1">
      <alignment horizontal="right" vertical="center"/>
      <protection hidden="1"/>
    </xf>
    <xf numFmtId="4" fontId="0" fillId="36" borderId="45" xfId="0" applyNumberFormat="1" applyFill="1" applyBorder="1" applyAlignment="1" applyProtection="1">
      <alignment/>
      <protection hidden="1"/>
    </xf>
    <xf numFmtId="4" fontId="0" fillId="32" borderId="13" xfId="0" applyNumberFormat="1" applyFill="1" applyBorder="1" applyAlignment="1" applyProtection="1">
      <alignment/>
      <protection hidden="1"/>
    </xf>
    <xf numFmtId="4" fontId="0" fillId="36" borderId="13" xfId="0" applyNumberFormat="1" applyFill="1" applyBorder="1" applyAlignment="1" applyProtection="1">
      <alignment/>
      <protection hidden="1"/>
    </xf>
    <xf numFmtId="4" fontId="0" fillId="36" borderId="71" xfId="0" applyNumberFormat="1" applyFill="1" applyBorder="1" applyAlignment="1" applyProtection="1">
      <alignment/>
      <protection hidden="1"/>
    </xf>
    <xf numFmtId="2" fontId="9" fillId="36" borderId="49" xfId="0" applyNumberFormat="1" applyFont="1" applyFill="1" applyBorder="1" applyAlignment="1" applyProtection="1">
      <alignment horizontal="center" vertical="center"/>
      <protection hidden="1"/>
    </xf>
    <xf numFmtId="2" fontId="7" fillId="32" borderId="13" xfId="0" applyNumberFormat="1" applyFont="1" applyFill="1" applyBorder="1" applyAlignment="1" applyProtection="1">
      <alignment horizontal="center" vertical="center"/>
      <protection hidden="1"/>
    </xf>
    <xf numFmtId="2" fontId="7" fillId="32" borderId="77" xfId="0" applyNumberFormat="1" applyFont="1" applyFill="1" applyBorder="1" applyAlignment="1" applyProtection="1">
      <alignment horizontal="center" vertical="center"/>
      <protection hidden="1"/>
    </xf>
    <xf numFmtId="2" fontId="7" fillId="32" borderId="29" xfId="0" applyNumberFormat="1" applyFont="1" applyFill="1" applyBorder="1" applyAlignment="1">
      <alignment horizontal="center" vertical="center" wrapText="1"/>
    </xf>
    <xf numFmtId="4" fontId="0" fillId="32" borderId="19" xfId="0" applyNumberFormat="1" applyFill="1" applyBorder="1" applyAlignment="1" applyProtection="1">
      <alignment horizontal="right" vertical="top" wrapText="1"/>
      <protection hidden="1"/>
    </xf>
    <xf numFmtId="4" fontId="0" fillId="32" borderId="19" xfId="0" applyNumberFormat="1" applyFill="1" applyBorder="1" applyAlignment="1" applyProtection="1">
      <alignment horizontal="right" vertical="top"/>
      <protection hidden="1"/>
    </xf>
    <xf numFmtId="2" fontId="0" fillId="32" borderId="19" xfId="0" applyNumberFormat="1" applyFill="1" applyBorder="1" applyAlignment="1" applyProtection="1">
      <alignment horizontal="center" vertical="top"/>
      <protection hidden="1"/>
    </xf>
    <xf numFmtId="2" fontId="0" fillId="32" borderId="19" xfId="0" applyNumberFormat="1" applyFill="1" applyBorder="1" applyAlignment="1" applyProtection="1">
      <alignment horizontal="center"/>
      <protection hidden="1"/>
    </xf>
    <xf numFmtId="4" fontId="0" fillId="0" borderId="13" xfId="0" applyNumberFormat="1" applyBorder="1" applyAlignment="1" applyProtection="1">
      <alignment/>
      <protection hidden="1"/>
    </xf>
    <xf numFmtId="2" fontId="1" fillId="32" borderId="45" xfId="0" applyNumberFormat="1" applyFont="1" applyFill="1" applyBorder="1" applyAlignment="1" applyProtection="1">
      <alignment horizontal="center" vertical="center"/>
      <protection hidden="1"/>
    </xf>
    <xf numFmtId="2" fontId="1" fillId="32" borderId="13" xfId="0" applyNumberFormat="1" applyFont="1" applyFill="1" applyBorder="1" applyAlignment="1" applyProtection="1">
      <alignment horizontal="center" vertical="center"/>
      <protection hidden="1"/>
    </xf>
    <xf numFmtId="2" fontId="0" fillId="32" borderId="77" xfId="0" applyNumberFormat="1" applyFill="1" applyBorder="1" applyAlignment="1" applyProtection="1">
      <alignment horizontal="center"/>
      <protection hidden="1"/>
    </xf>
    <xf numFmtId="2" fontId="7" fillId="32" borderId="45" xfId="0" applyNumberFormat="1" applyFont="1" applyFill="1" applyBorder="1" applyAlignment="1" applyProtection="1">
      <alignment horizontal="center" vertical="center"/>
      <protection hidden="1"/>
    </xf>
    <xf numFmtId="2" fontId="7" fillId="32" borderId="23" xfId="0" applyNumberFormat="1" applyFont="1" applyFill="1" applyBorder="1" applyAlignment="1" applyProtection="1">
      <alignment horizontal="center" vertical="center"/>
      <protection hidden="1"/>
    </xf>
    <xf numFmtId="2" fontId="5" fillId="32" borderId="23" xfId="0" applyNumberFormat="1" applyFont="1" applyFill="1" applyBorder="1" applyAlignment="1">
      <alignment horizontal="center" vertical="center" wrapText="1"/>
    </xf>
    <xf numFmtId="2" fontId="7" fillId="32" borderId="73" xfId="0" applyNumberFormat="1" applyFont="1" applyFill="1" applyBorder="1" applyAlignment="1" applyProtection="1">
      <alignment horizontal="center" vertical="center"/>
      <protection hidden="1"/>
    </xf>
    <xf numFmtId="2" fontId="5" fillId="32" borderId="29" xfId="0" applyNumberFormat="1" applyFont="1" applyFill="1" applyBorder="1" applyAlignment="1">
      <alignment horizontal="center" vertical="center" wrapText="1"/>
    </xf>
    <xf numFmtId="0" fontId="48" fillId="36" borderId="25" xfId="0" applyFont="1" applyFill="1" applyBorder="1" applyAlignment="1">
      <alignment horizontal="center" vertical="center" wrapText="1"/>
    </xf>
    <xf numFmtId="0" fontId="48" fillId="36" borderId="28" xfId="0" applyFont="1" applyFill="1" applyBorder="1" applyAlignment="1">
      <alignment horizontal="center" vertical="center" wrapText="1"/>
    </xf>
    <xf numFmtId="0" fontId="48" fillId="36" borderId="56" xfId="0" applyFont="1" applyFill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0" fillId="32" borderId="10" xfId="54" applyFill="1" applyBorder="1" applyAlignment="1">
      <alignment horizontal="center"/>
      <protection/>
    </xf>
    <xf numFmtId="0" fontId="0" fillId="32" borderId="13" xfId="54" applyFill="1" applyBorder="1" applyAlignment="1">
      <alignment horizontal="center"/>
      <protection/>
    </xf>
    <xf numFmtId="0" fontId="0" fillId="32" borderId="17" xfId="54" applyFill="1" applyBorder="1" applyAlignment="1">
      <alignment horizontal="center"/>
      <protection/>
    </xf>
    <xf numFmtId="2" fontId="5" fillId="32" borderId="0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 shrinkToFit="1"/>
    </xf>
    <xf numFmtId="2" fontId="8" fillId="32" borderId="0" xfId="0" applyNumberFormat="1" applyFont="1" applyFill="1" applyBorder="1" applyAlignment="1">
      <alignment horizontal="center" vertical="center" shrinkToFit="1"/>
    </xf>
    <xf numFmtId="2" fontId="7" fillId="32" borderId="67" xfId="0" applyNumberFormat="1" applyFont="1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0" fillId="32" borderId="66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0" fontId="0" fillId="32" borderId="68" xfId="0" applyFill="1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32" borderId="8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53" applyFill="1" applyBorder="1" applyAlignment="1">
      <alignment horizontal="center"/>
      <protection/>
    </xf>
    <xf numFmtId="0" fontId="0" fillId="32" borderId="17" xfId="53" applyFill="1" applyBorder="1" applyAlignment="1">
      <alignment horizontal="center"/>
      <protection/>
    </xf>
    <xf numFmtId="0" fontId="0" fillId="32" borderId="10" xfId="53" applyFont="1" applyFill="1" applyBorder="1" applyAlignment="1">
      <alignment horizontal="center"/>
      <protection/>
    </xf>
    <xf numFmtId="0" fontId="0" fillId="32" borderId="36" xfId="53" applyFill="1" applyBorder="1" applyAlignment="1">
      <alignment horizontal="center" vertical="top"/>
      <protection/>
    </xf>
    <xf numFmtId="0" fontId="0" fillId="32" borderId="47" xfId="53" applyFill="1" applyBorder="1" applyAlignment="1">
      <alignment horizontal="center" vertical="top"/>
      <protection/>
    </xf>
    <xf numFmtId="0" fontId="0" fillId="32" borderId="43" xfId="53" applyFill="1" applyBorder="1" applyAlignment="1">
      <alignment horizontal="center" vertical="top"/>
      <protection/>
    </xf>
    <xf numFmtId="0" fontId="0" fillId="32" borderId="13" xfId="53" applyFill="1" applyBorder="1" applyAlignment="1">
      <alignment horizontal="center"/>
      <protection/>
    </xf>
    <xf numFmtId="49" fontId="2" fillId="32" borderId="0" xfId="0" applyNumberFormat="1" applyFont="1" applyFill="1" applyBorder="1" applyAlignment="1">
      <alignment horizontal="center" vertical="center" shrinkToFit="1"/>
    </xf>
    <xf numFmtId="2" fontId="2" fillId="32" borderId="67" xfId="0" applyNumberFormat="1" applyFont="1" applyFill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 shrinkToFit="1"/>
    </xf>
    <xf numFmtId="2" fontId="2" fillId="32" borderId="0" xfId="0" applyNumberFormat="1" applyFont="1" applyFill="1" applyBorder="1" applyAlignment="1">
      <alignment horizontal="center" vertical="center"/>
    </xf>
    <xf numFmtId="0" fontId="0" fillId="32" borderId="13" xfId="53" applyFont="1" applyFill="1" applyBorder="1" applyAlignment="1">
      <alignment horizontal="center" vertical="top"/>
      <protection/>
    </xf>
    <xf numFmtId="0" fontId="0" fillId="32" borderId="33" xfId="53" applyFill="1" applyBorder="1" applyAlignment="1">
      <alignment horizontal="center" vertical="top"/>
      <protection/>
    </xf>
    <xf numFmtId="0" fontId="0" fillId="32" borderId="44" xfId="53" applyFill="1" applyBorder="1" applyAlignment="1">
      <alignment horizontal="center" vertical="top"/>
      <protection/>
    </xf>
    <xf numFmtId="0" fontId="0" fillId="32" borderId="40" xfId="53" applyFill="1" applyBorder="1" applyAlignment="1">
      <alignment horizontal="center" vertical="top"/>
      <protection/>
    </xf>
    <xf numFmtId="0" fontId="0" fillId="32" borderId="58" xfId="53" applyFill="1" applyBorder="1" applyAlignment="1">
      <alignment horizontal="center" vertical="top"/>
      <protection/>
    </xf>
    <xf numFmtId="0" fontId="0" fillId="32" borderId="46" xfId="53" applyFill="1" applyBorder="1" applyAlignment="1">
      <alignment horizontal="center" vertical="top"/>
      <protection/>
    </xf>
    <xf numFmtId="0" fontId="0" fillId="32" borderId="42" xfId="53" applyFill="1" applyBorder="1" applyAlignment="1">
      <alignment horizontal="center" vertical="top"/>
      <protection/>
    </xf>
    <xf numFmtId="0" fontId="0" fillId="32" borderId="10" xfId="53" applyFill="1" applyBorder="1" applyAlignment="1">
      <alignment horizontal="center" vertical="top"/>
      <protection/>
    </xf>
    <xf numFmtId="0" fontId="0" fillId="32" borderId="13" xfId="53" applyFill="1" applyBorder="1" applyAlignment="1">
      <alignment horizontal="center" vertical="top"/>
      <protection/>
    </xf>
    <xf numFmtId="0" fontId="0" fillId="32" borderId="19" xfId="53" applyFill="1" applyBorder="1" applyAlignment="1">
      <alignment horizontal="center"/>
      <protection/>
    </xf>
    <xf numFmtId="0" fontId="0" fillId="32" borderId="17" xfId="53" applyFont="1" applyFill="1" applyBorder="1" applyAlignment="1">
      <alignment horizontal="center" vertical="top"/>
      <protection/>
    </xf>
    <xf numFmtId="2" fontId="0" fillId="32" borderId="13" xfId="53" applyNumberFormat="1" applyFont="1" applyFill="1" applyBorder="1" applyAlignment="1">
      <alignment horizontal="center"/>
      <protection/>
    </xf>
    <xf numFmtId="2" fontId="0" fillId="32" borderId="13" xfId="53" applyNumberFormat="1" applyFill="1" applyBorder="1" applyAlignment="1">
      <alignment horizontal="center"/>
      <protection/>
    </xf>
    <xf numFmtId="2" fontId="0" fillId="32" borderId="30" xfId="53" applyNumberFormat="1" applyFont="1" applyFill="1" applyBorder="1" applyAlignment="1">
      <alignment horizontal="center"/>
      <protection/>
    </xf>
    <xf numFmtId="2" fontId="0" fillId="32" borderId="28" xfId="53" applyNumberFormat="1" applyFill="1" applyBorder="1" applyAlignment="1">
      <alignment horizontal="center"/>
      <protection/>
    </xf>
    <xf numFmtId="2" fontId="0" fillId="32" borderId="78" xfId="53" applyNumberFormat="1" applyFill="1" applyBorder="1" applyAlignment="1">
      <alignment horizontal="center"/>
      <protection/>
    </xf>
    <xf numFmtId="2" fontId="0" fillId="32" borderId="17" xfId="53" applyNumberFormat="1" applyFont="1" applyFill="1" applyBorder="1" applyAlignment="1">
      <alignment horizontal="center"/>
      <protection/>
    </xf>
    <xf numFmtId="0" fontId="0" fillId="32" borderId="65" xfId="0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shrinkToFit="1"/>
    </xf>
    <xf numFmtId="2" fontId="5" fillId="32" borderId="67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 wrapText="1"/>
    </xf>
    <xf numFmtId="2" fontId="7" fillId="32" borderId="0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 quotePrefix="1">
      <alignment horizontal="center" vertical="center" wrapText="1"/>
    </xf>
    <xf numFmtId="0" fontId="4" fillId="32" borderId="21" xfId="0" applyFont="1" applyFill="1" applyBorder="1" applyAlignment="1" quotePrefix="1">
      <alignment horizontal="center" vertical="center" wrapText="1"/>
    </xf>
    <xf numFmtId="0" fontId="4" fillId="32" borderId="66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shrinkToFit="1"/>
    </xf>
    <xf numFmtId="2" fontId="9" fillId="32" borderId="69" xfId="0" applyNumberFormat="1" applyFont="1" applyFill="1" applyBorder="1" applyAlignment="1">
      <alignment horizontal="center" vertical="center" wrapText="1"/>
    </xf>
    <xf numFmtId="2" fontId="9" fillId="32" borderId="71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20" fillId="32" borderId="25" xfId="0" applyFont="1" applyFill="1" applyBorder="1" applyAlignment="1">
      <alignment horizontal="center" vertical="center"/>
    </xf>
    <xf numFmtId="0" fontId="20" fillId="32" borderId="28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/>
    </xf>
    <xf numFmtId="0" fontId="20" fillId="32" borderId="27" xfId="0" applyFont="1" applyFill="1" applyBorder="1" applyAlignment="1">
      <alignment horizontal="center" vertical="center"/>
    </xf>
    <xf numFmtId="0" fontId="20" fillId="32" borderId="67" xfId="0" applyFont="1" applyFill="1" applyBorder="1" applyAlignment="1">
      <alignment horizontal="center" vertical="center"/>
    </xf>
    <xf numFmtId="0" fontId="20" fillId="32" borderId="64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2" fontId="46" fillId="32" borderId="32" xfId="0" applyNumberFormat="1" applyFont="1" applyFill="1" applyBorder="1" applyAlignment="1" applyProtection="1">
      <alignment horizontal="center" vertical="center"/>
      <protection hidden="1"/>
    </xf>
    <xf numFmtId="2" fontId="46" fillId="32" borderId="83" xfId="0" applyNumberFormat="1" applyFont="1" applyFill="1" applyBorder="1" applyAlignment="1" applyProtection="1">
      <alignment horizontal="center" vertical="center"/>
      <protection hidden="1"/>
    </xf>
    <xf numFmtId="2" fontId="46" fillId="32" borderId="72" xfId="0" applyNumberFormat="1" applyFont="1" applyFill="1" applyBorder="1" applyAlignment="1" applyProtection="1">
      <alignment horizontal="center" vertical="center"/>
      <protection hidden="1"/>
    </xf>
    <xf numFmtId="4" fontId="7" fillId="32" borderId="18" xfId="0" applyNumberFormat="1" applyFont="1" applyFill="1" applyBorder="1" applyAlignment="1" applyProtection="1">
      <alignment horizontal="center" vertical="center"/>
      <protection hidden="1"/>
    </xf>
    <xf numFmtId="4" fontId="7" fillId="32" borderId="20" xfId="0" applyNumberFormat="1" applyFont="1" applyFill="1" applyBorder="1" applyAlignment="1" applyProtection="1">
      <alignment horizontal="center" vertical="center"/>
      <protection hidden="1"/>
    </xf>
    <xf numFmtId="4" fontId="7" fillId="32" borderId="21" xfId="0" applyNumberFormat="1" applyFont="1" applyFill="1" applyBorder="1" applyAlignment="1" applyProtection="1">
      <alignment horizontal="center" vertical="center"/>
      <protection hidden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0" fontId="15" fillId="32" borderId="56" xfId="0" applyFont="1" applyFill="1" applyBorder="1" applyAlignment="1">
      <alignment horizontal="center" vertical="center" wrapText="1"/>
    </xf>
    <xf numFmtId="0" fontId="37" fillId="32" borderId="19" xfId="0" applyFont="1" applyFill="1" applyBorder="1" applyAlignment="1">
      <alignment horizontal="center" vertical="center" wrapText="1"/>
    </xf>
    <xf numFmtId="0" fontId="37" fillId="32" borderId="13" xfId="0" applyFont="1" applyFill="1" applyBorder="1" applyAlignment="1">
      <alignment horizontal="center" vertical="center" wrapText="1"/>
    </xf>
    <xf numFmtId="49" fontId="37" fillId="32" borderId="19" xfId="0" applyNumberFormat="1" applyFont="1" applyFill="1" applyBorder="1" applyAlignment="1">
      <alignment horizontal="center" vertical="center" wrapText="1"/>
    </xf>
    <xf numFmtId="49" fontId="37" fillId="32" borderId="13" xfId="0" applyNumberFormat="1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horizontal="center" vertical="center" wrapText="1"/>
    </xf>
    <xf numFmtId="49" fontId="37" fillId="32" borderId="17" xfId="0" applyNumberFormat="1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 wrapText="1"/>
    </xf>
    <xf numFmtId="49" fontId="37" fillId="32" borderId="1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 wrapText="1"/>
    </xf>
    <xf numFmtId="49" fontId="0" fillId="32" borderId="0" xfId="0" applyNumberFormat="1" applyFont="1" applyFill="1" applyBorder="1" applyAlignment="1">
      <alignment horizontal="center" vertical="center" shrinkToFit="1"/>
    </xf>
    <xf numFmtId="2" fontId="0" fillId="32" borderId="67" xfId="0" applyNumberFormat="1" applyFill="1" applyBorder="1" applyAlignment="1">
      <alignment horizontal="center" vertical="center"/>
    </xf>
    <xf numFmtId="2" fontId="0" fillId="32" borderId="67" xfId="0" applyNumberFormat="1" applyFont="1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top" shrinkToFit="1"/>
    </xf>
    <xf numFmtId="0" fontId="0" fillId="32" borderId="40" xfId="0" applyFill="1" applyBorder="1" applyAlignment="1">
      <alignment horizontal="left" vertical="top" shrinkToFit="1"/>
    </xf>
    <xf numFmtId="0" fontId="0" fillId="32" borderId="58" xfId="0" applyFill="1" applyBorder="1" applyAlignment="1">
      <alignment horizontal="left" vertical="top" shrinkToFit="1"/>
    </xf>
    <xf numFmtId="0" fontId="0" fillId="32" borderId="46" xfId="0" applyFill="1" applyBorder="1" applyAlignment="1">
      <alignment horizontal="left" vertical="top" shrinkToFit="1"/>
    </xf>
    <xf numFmtId="0" fontId="0" fillId="32" borderId="42" xfId="0" applyFill="1" applyBorder="1" applyAlignment="1">
      <alignment horizontal="left" vertical="top" shrinkToFit="1"/>
    </xf>
    <xf numFmtId="0" fontId="0" fillId="32" borderId="36" xfId="0" applyFill="1" applyBorder="1" applyAlignment="1">
      <alignment horizontal="left" vertical="top" shrinkToFit="1"/>
    </xf>
    <xf numFmtId="0" fontId="0" fillId="32" borderId="47" xfId="0" applyFill="1" applyBorder="1" applyAlignment="1">
      <alignment horizontal="left" vertical="top" shrinkToFit="1"/>
    </xf>
    <xf numFmtId="0" fontId="0" fillId="32" borderId="43" xfId="0" applyFill="1" applyBorder="1" applyAlignment="1">
      <alignment horizontal="left" vertical="top" shrinkToFit="1"/>
    </xf>
    <xf numFmtId="0" fontId="0" fillId="32" borderId="18" xfId="0" applyFill="1" applyBorder="1" applyAlignment="1">
      <alignment horizontal="center" vertical="center" textRotation="90" wrapText="1"/>
    </xf>
    <xf numFmtId="0" fontId="0" fillId="32" borderId="20" xfId="0" applyFill="1" applyBorder="1" applyAlignment="1">
      <alignment horizontal="center" vertical="center" textRotation="90" wrapText="1"/>
    </xf>
    <xf numFmtId="0" fontId="0" fillId="32" borderId="21" xfId="0" applyFill="1" applyBorder="1" applyAlignment="1">
      <alignment horizontal="center" vertical="center" textRotation="90" wrapText="1"/>
    </xf>
    <xf numFmtId="0" fontId="0" fillId="32" borderId="44" xfId="0" applyFill="1" applyBorder="1" applyAlignment="1">
      <alignment horizontal="left" vertical="top" shrinkToFit="1"/>
    </xf>
    <xf numFmtId="0" fontId="0" fillId="32" borderId="33" xfId="0" applyFont="1" applyFill="1" applyBorder="1" applyAlignment="1">
      <alignment horizontal="left" vertical="center" shrinkToFit="1"/>
    </xf>
    <xf numFmtId="0" fontId="0" fillId="32" borderId="44" xfId="0" applyFont="1" applyFill="1" applyBorder="1" applyAlignment="1">
      <alignment horizontal="left" vertical="center" shrinkToFit="1"/>
    </xf>
    <xf numFmtId="0" fontId="0" fillId="32" borderId="40" xfId="0" applyFont="1" applyFill="1" applyBorder="1" applyAlignment="1">
      <alignment horizontal="left" vertical="center" shrinkToFit="1"/>
    </xf>
    <xf numFmtId="2" fontId="5" fillId="32" borderId="58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58" xfId="0" applyNumberFormat="1" applyFont="1" applyFill="1" applyBorder="1" applyAlignment="1">
      <alignment horizontal="center" vertical="center" shrinkToFit="1"/>
    </xf>
    <xf numFmtId="2" fontId="5" fillId="32" borderId="77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32" borderId="42" xfId="0" applyFont="1" applyFill="1" applyBorder="1" applyAlignment="1">
      <alignment horizontal="center" vertical="center" shrinkToFit="1"/>
    </xf>
    <xf numFmtId="0" fontId="5" fillId="32" borderId="41" xfId="0" applyFont="1" applyFill="1" applyBorder="1" applyAlignment="1">
      <alignment horizontal="center" vertical="center" shrinkToFit="1"/>
    </xf>
    <xf numFmtId="2" fontId="5" fillId="32" borderId="77" xfId="0" applyNumberFormat="1" applyFont="1" applyFill="1" applyBorder="1" applyAlignment="1">
      <alignment horizontal="center" vertical="center" shrinkToFit="1"/>
    </xf>
    <xf numFmtId="2" fontId="8" fillId="32" borderId="16" xfId="0" applyNumberFormat="1" applyFont="1" applyFill="1" applyBorder="1" applyAlignment="1" applyProtection="1">
      <alignment horizontal="center" vertical="center" shrinkToFit="1"/>
      <protection hidden="1"/>
    </xf>
    <xf numFmtId="2" fontId="8" fillId="32" borderId="48" xfId="0" applyNumberFormat="1" applyFont="1" applyFill="1" applyBorder="1" applyAlignment="1" applyProtection="1">
      <alignment horizontal="center" vertical="center" shrinkToFit="1"/>
      <protection hidden="1"/>
    </xf>
    <xf numFmtId="0" fontId="28" fillId="32" borderId="6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shrinkToFit="1"/>
    </xf>
    <xf numFmtId="2" fontId="5" fillId="32" borderId="42" xfId="0" applyNumberFormat="1" applyFont="1" applyFill="1" applyBorder="1" applyAlignment="1">
      <alignment horizontal="center" vertical="center" shrinkToFit="1"/>
    </xf>
    <xf numFmtId="0" fontId="5" fillId="32" borderId="66" xfId="0" applyFont="1" applyFill="1" applyBorder="1" applyAlignment="1">
      <alignment horizontal="center" vertical="center" wrapText="1"/>
    </xf>
    <xf numFmtId="0" fontId="5" fillId="32" borderId="81" xfId="0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2" fontId="5" fillId="32" borderId="82" xfId="0" applyNumberFormat="1" applyFont="1" applyFill="1" applyBorder="1" applyAlignment="1">
      <alignment horizontal="center" vertical="center" shrinkToFit="1"/>
    </xf>
    <xf numFmtId="2" fontId="5" fillId="32" borderId="41" xfId="0" applyNumberFormat="1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shrinkToFit="1"/>
    </xf>
    <xf numFmtId="0" fontId="5" fillId="32" borderId="19" xfId="0" applyFont="1" applyFill="1" applyBorder="1" applyAlignment="1">
      <alignment horizontal="center" vertical="center" shrinkToFit="1"/>
    </xf>
    <xf numFmtId="0" fontId="25" fillId="32" borderId="25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 wrapText="1"/>
    </xf>
    <xf numFmtId="0" fontId="25" fillId="32" borderId="56" xfId="0" applyFont="1" applyFill="1" applyBorder="1" applyAlignment="1">
      <alignment horizontal="center" vertical="center" wrapText="1"/>
    </xf>
    <xf numFmtId="0" fontId="5" fillId="32" borderId="74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2" fontId="5" fillId="32" borderId="36" xfId="0" applyNumberFormat="1" applyFont="1" applyFill="1" applyBorder="1" applyAlignment="1" applyProtection="1">
      <alignment horizontal="center" vertical="center" shrinkToFit="1"/>
      <protection hidden="1"/>
    </xf>
    <xf numFmtId="0" fontId="24" fillId="32" borderId="25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24" fillId="32" borderId="56" xfId="0" applyFont="1" applyFill="1" applyBorder="1" applyAlignment="1">
      <alignment horizontal="center" vertical="center" wrapText="1"/>
    </xf>
    <xf numFmtId="2" fontId="5" fillId="32" borderId="54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19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13" xfId="0" applyNumberFormat="1" applyFont="1" applyFill="1" applyBorder="1" applyAlignment="1" applyProtection="1">
      <alignment horizontal="center" vertical="center" shrinkToFit="1"/>
      <protection hidden="1"/>
    </xf>
    <xf numFmtId="0" fontId="22" fillId="32" borderId="6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2" fontId="5" fillId="32" borderId="81" xfId="0" applyNumberFormat="1" applyFont="1" applyFill="1" applyBorder="1" applyAlignment="1">
      <alignment horizontal="center" vertical="center" shrinkToFit="1"/>
    </xf>
    <xf numFmtId="0" fontId="5" fillId="32" borderId="17" xfId="0" applyFont="1" applyFill="1" applyBorder="1" applyAlignment="1">
      <alignment horizontal="center" vertical="center" shrinkToFit="1"/>
    </xf>
    <xf numFmtId="2" fontId="5" fillId="32" borderId="40" xfId="0" applyNumberFormat="1" applyFont="1" applyFill="1" applyBorder="1" applyAlignment="1">
      <alignment horizontal="center" vertical="center" shrinkToFit="1"/>
    </xf>
    <xf numFmtId="2" fontId="8" fillId="32" borderId="49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43" xfId="0" applyNumberFormat="1" applyFont="1" applyFill="1" applyBorder="1" applyAlignment="1">
      <alignment horizontal="center" vertical="center" shrinkToFit="1"/>
    </xf>
    <xf numFmtId="0" fontId="28" fillId="32" borderId="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 vertical="center" shrinkToFit="1"/>
    </xf>
    <xf numFmtId="2" fontId="5" fillId="32" borderId="21" xfId="0" applyNumberFormat="1" applyFont="1" applyFill="1" applyBorder="1" applyAlignment="1" applyProtection="1">
      <alignment horizontal="center" vertical="center" shrinkToFit="1"/>
      <protection hidden="1"/>
    </xf>
    <xf numFmtId="0" fontId="28" fillId="32" borderId="74" xfId="0" applyFont="1" applyFill="1" applyBorder="1" applyAlignment="1">
      <alignment horizontal="center" vertical="center" wrapText="1"/>
    </xf>
    <xf numFmtId="0" fontId="28" fillId="32" borderId="68" xfId="0" applyFont="1" applyFill="1" applyBorder="1" applyAlignment="1">
      <alignment horizontal="center" vertical="center" wrapText="1"/>
    </xf>
    <xf numFmtId="2" fontId="5" fillId="32" borderId="36" xfId="0" applyNumberFormat="1" applyFont="1" applyFill="1" applyBorder="1" applyAlignment="1">
      <alignment horizontal="center" vertical="center" shrinkToFit="1"/>
    </xf>
    <xf numFmtId="0" fontId="5" fillId="32" borderId="43" xfId="0" applyFont="1" applyFill="1" applyBorder="1" applyAlignment="1">
      <alignment horizontal="center" vertical="center" shrinkToFit="1"/>
    </xf>
    <xf numFmtId="2" fontId="8" fillId="32" borderId="61" xfId="0" applyNumberFormat="1" applyFont="1" applyFill="1" applyBorder="1" applyAlignment="1" applyProtection="1">
      <alignment horizontal="center" vertical="center" shrinkToFit="1"/>
      <protection hidden="1"/>
    </xf>
    <xf numFmtId="2" fontId="8" fillId="32" borderId="84" xfId="0" applyNumberFormat="1" applyFont="1" applyFill="1" applyBorder="1" applyAlignment="1" applyProtection="1">
      <alignment horizontal="center" vertical="center" shrinkToFit="1"/>
      <protection hidden="1"/>
    </xf>
    <xf numFmtId="190" fontId="7" fillId="32" borderId="0" xfId="0" applyNumberFormat="1" applyFont="1" applyFill="1" applyAlignment="1">
      <alignment horizontal="center" vertical="center" shrinkToFit="1"/>
    </xf>
    <xf numFmtId="2" fontId="5" fillId="32" borderId="40" xfId="0" applyNumberFormat="1" applyFont="1" applyFill="1" applyBorder="1" applyAlignment="1">
      <alignment horizontal="center" vertical="center" wrapText="1"/>
    </xf>
    <xf numFmtId="2" fontId="5" fillId="32" borderId="42" xfId="0" applyNumberFormat="1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shrinkToFit="1"/>
    </xf>
    <xf numFmtId="0" fontId="5" fillId="32" borderId="18" xfId="0" applyFont="1" applyFill="1" applyBorder="1" applyAlignment="1">
      <alignment horizontal="center" vertical="center" shrinkToFit="1"/>
    </xf>
    <xf numFmtId="0" fontId="5" fillId="32" borderId="21" xfId="0" applyFont="1" applyFill="1" applyBorder="1" applyAlignment="1">
      <alignment horizontal="center" vertical="center" shrinkToFit="1"/>
    </xf>
    <xf numFmtId="2" fontId="5" fillId="32" borderId="43" xfId="0" applyNumberFormat="1" applyFont="1" applyFill="1" applyBorder="1" applyAlignment="1">
      <alignment horizontal="center" vertical="center" wrapText="1"/>
    </xf>
    <xf numFmtId="2" fontId="5" fillId="32" borderId="33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35" xfId="0" applyNumberFormat="1" applyFont="1" applyFill="1" applyBorder="1" applyAlignment="1" applyProtection="1">
      <alignment horizontal="center" vertical="center" shrinkToFit="1"/>
      <protection hidden="1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17" xfId="0" applyNumberFormat="1" applyFont="1" applyFill="1" applyBorder="1" applyAlignment="1">
      <alignment horizontal="center" vertical="center" wrapText="1"/>
    </xf>
    <xf numFmtId="0" fontId="5" fillId="32" borderId="68" xfId="0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30" fillId="32" borderId="28" xfId="0" applyFont="1" applyFill="1" applyBorder="1" applyAlignment="1">
      <alignment horizontal="center" vertical="center" wrapText="1"/>
    </xf>
    <xf numFmtId="0" fontId="30" fillId="32" borderId="56" xfId="0" applyFont="1" applyFill="1" applyBorder="1" applyAlignment="1">
      <alignment horizontal="center" vertical="center" wrapText="1"/>
    </xf>
    <xf numFmtId="2" fontId="26" fillId="32" borderId="25" xfId="0" applyNumberFormat="1" applyFont="1" applyFill="1" applyBorder="1" applyAlignment="1">
      <alignment horizontal="center" vertical="center" shrinkToFit="1"/>
    </xf>
    <xf numFmtId="2" fontId="26" fillId="32" borderId="28" xfId="0" applyNumberFormat="1" applyFont="1" applyFill="1" applyBorder="1" applyAlignment="1">
      <alignment horizontal="center" vertical="center" shrinkToFit="1"/>
    </xf>
    <xf numFmtId="2" fontId="26" fillId="32" borderId="56" xfId="0" applyNumberFormat="1" applyFont="1" applyFill="1" applyBorder="1" applyAlignment="1">
      <alignment horizontal="center" vertical="center" shrinkToFit="1"/>
    </xf>
    <xf numFmtId="0" fontId="26" fillId="32" borderId="25" xfId="0" applyFont="1" applyFill="1" applyBorder="1" applyAlignment="1">
      <alignment horizontal="center" vertical="center" wrapText="1"/>
    </xf>
    <xf numFmtId="0" fontId="26" fillId="32" borderId="28" xfId="0" applyFont="1" applyFill="1" applyBorder="1" applyAlignment="1">
      <alignment horizontal="center" vertical="center" wrapText="1"/>
    </xf>
    <xf numFmtId="0" fontId="26" fillId="32" borderId="56" xfId="0" applyFont="1" applyFill="1" applyBorder="1" applyAlignment="1">
      <alignment horizontal="center" vertical="center" wrapText="1"/>
    </xf>
    <xf numFmtId="0" fontId="7" fillId="32" borderId="0" xfId="0" applyNumberFormat="1" applyFont="1" applyFill="1" applyAlignment="1">
      <alignment horizontal="center" vertical="center" shrinkToFit="1"/>
    </xf>
    <xf numFmtId="0" fontId="32" fillId="0" borderId="10" xfId="0" applyFont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63" xfId="0" applyFill="1" applyBorder="1" applyAlignment="1">
      <alignment/>
    </xf>
    <xf numFmtId="0" fontId="36" fillId="32" borderId="17" xfId="0" applyFont="1" applyFill="1" applyBorder="1" applyAlignment="1">
      <alignment horizontal="center" vertical="center" wrapText="1"/>
    </xf>
    <xf numFmtId="0" fontId="36" fillId="32" borderId="13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4" fontId="28" fillId="0" borderId="15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7" xfId="0" applyNumberFormat="1" applyFont="1" applyFill="1" applyBorder="1" applyAlignment="1">
      <alignment horizontal="center" vertical="center"/>
    </xf>
    <xf numFmtId="2" fontId="2" fillId="32" borderId="0" xfId="0" applyNumberFormat="1" applyFont="1" applyFill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 vertical="center"/>
    </xf>
    <xf numFmtId="0" fontId="27" fillId="32" borderId="0" xfId="0" applyFont="1" applyFill="1" applyAlignment="1">
      <alignment horizontal="center"/>
    </xf>
    <xf numFmtId="2" fontId="5" fillId="32" borderId="0" xfId="0" applyNumberFormat="1" applyFont="1" applyFill="1" applyBorder="1" applyAlignment="1">
      <alignment horizontal="center" wrapText="1"/>
    </xf>
    <xf numFmtId="2" fontId="8" fillId="32" borderId="67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ПФ 01.10.2009 (без защиты)" xfId="53"/>
    <cellStyle name="Обычный_ПРАЙС расчет эко э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495300</xdr:colOff>
      <xdr:row>3</xdr:row>
      <xdr:rowOff>171450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57150</xdr:colOff>
      <xdr:row>3</xdr:row>
      <xdr:rowOff>219075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3</xdr:row>
      <xdr:rowOff>238125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123825</xdr:colOff>
      <xdr:row>3</xdr:row>
      <xdr:rowOff>228600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76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1343025</xdr:colOff>
      <xdr:row>3</xdr:row>
      <xdr:rowOff>200025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43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1247775</xdr:colOff>
      <xdr:row>4</xdr:row>
      <xdr:rowOff>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1390650</xdr:colOff>
      <xdr:row>3</xdr:row>
      <xdr:rowOff>190500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90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1971675</xdr:colOff>
      <xdr:row>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762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3</xdr:col>
      <xdr:colOff>0</xdr:colOff>
      <xdr:row>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862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0</xdr:col>
      <xdr:colOff>47625</xdr:colOff>
      <xdr:row>27</xdr:row>
      <xdr:rowOff>0</xdr:rowOff>
    </xdr:from>
    <xdr:to>
      <xdr:col>0</xdr:col>
      <xdr:colOff>1971675</xdr:colOff>
      <xdr:row>27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625" y="10677525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86200" y="10677525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1971675</xdr:colOff>
      <xdr:row>0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736282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0</xdr:colOff>
      <xdr:row>0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1121092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1971675</xdr:colOff>
      <xdr:row>0</xdr:row>
      <xdr:rowOff>47625</xdr:rowOff>
    </xdr:to>
    <xdr:sp>
      <xdr:nvSpPr>
        <xdr:cNvPr id="7" name="Rectangle 7"/>
        <xdr:cNvSpPr>
          <a:spLocks/>
        </xdr:cNvSpPr>
      </xdr:nvSpPr>
      <xdr:spPr>
        <a:xfrm>
          <a:off x="2203132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20</xdr:col>
      <xdr:colOff>304800</xdr:colOff>
      <xdr:row>0</xdr:row>
      <xdr:rowOff>0</xdr:rowOff>
    </xdr:from>
    <xdr:to>
      <xdr:col>21</xdr:col>
      <xdr:colOff>0</xdr:colOff>
      <xdr:row>0</xdr:row>
      <xdr:rowOff>47625</xdr:rowOff>
    </xdr:to>
    <xdr:sp>
      <xdr:nvSpPr>
        <xdr:cNvPr id="8" name="Rectangle 8"/>
        <xdr:cNvSpPr>
          <a:spLocks/>
        </xdr:cNvSpPr>
      </xdr:nvSpPr>
      <xdr:spPr>
        <a:xfrm>
          <a:off x="25812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30</xdr:col>
      <xdr:colOff>1971675</xdr:colOff>
      <xdr:row>0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367665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32</xdr:col>
      <xdr:colOff>304800</xdr:colOff>
      <xdr:row>0</xdr:row>
      <xdr:rowOff>0</xdr:rowOff>
    </xdr:from>
    <xdr:to>
      <xdr:col>33</xdr:col>
      <xdr:colOff>0</xdr:colOff>
      <xdr:row>0</xdr:row>
      <xdr:rowOff>47625</xdr:rowOff>
    </xdr:to>
    <xdr:sp>
      <xdr:nvSpPr>
        <xdr:cNvPr id="10" name="Rectangle 10"/>
        <xdr:cNvSpPr>
          <a:spLocks/>
        </xdr:cNvSpPr>
      </xdr:nvSpPr>
      <xdr:spPr>
        <a:xfrm>
          <a:off x="406146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42</xdr:col>
      <xdr:colOff>38100</xdr:colOff>
      <xdr:row>0</xdr:row>
      <xdr:rowOff>0</xdr:rowOff>
    </xdr:from>
    <xdr:to>
      <xdr:col>42</xdr:col>
      <xdr:colOff>1971675</xdr:colOff>
      <xdr:row>0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516159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44</xdr:col>
      <xdr:colOff>304800</xdr:colOff>
      <xdr:row>0</xdr:row>
      <xdr:rowOff>0</xdr:rowOff>
    </xdr:from>
    <xdr:to>
      <xdr:col>45</xdr:col>
      <xdr:colOff>0</xdr:colOff>
      <xdr:row>0</xdr:row>
      <xdr:rowOff>47625</xdr:rowOff>
    </xdr:to>
    <xdr:sp>
      <xdr:nvSpPr>
        <xdr:cNvPr id="12" name="Rectangle 12"/>
        <xdr:cNvSpPr>
          <a:spLocks/>
        </xdr:cNvSpPr>
      </xdr:nvSpPr>
      <xdr:spPr>
        <a:xfrm>
          <a:off x="55530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1962150</xdr:colOff>
      <xdr:row>0</xdr:row>
      <xdr:rowOff>47625</xdr:rowOff>
    </xdr:to>
    <xdr:sp>
      <xdr:nvSpPr>
        <xdr:cNvPr id="13" name="Rectangle 13"/>
        <xdr:cNvSpPr>
          <a:spLocks/>
        </xdr:cNvSpPr>
      </xdr:nvSpPr>
      <xdr:spPr>
        <a:xfrm>
          <a:off x="1468755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184785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762000</xdr:colOff>
      <xdr:row>9</xdr:row>
      <xdr:rowOff>161925</xdr:rowOff>
    </xdr:from>
    <xdr:to>
      <xdr:col>12</xdr:col>
      <xdr:colOff>1209675</xdr:colOff>
      <xdr:row>9</xdr:row>
      <xdr:rowOff>390525</xdr:rowOff>
    </xdr:to>
    <xdr:sp>
      <xdr:nvSpPr>
        <xdr:cNvPr id="15" name="Rectangle 15"/>
        <xdr:cNvSpPr>
          <a:spLocks/>
        </xdr:cNvSpPr>
      </xdr:nvSpPr>
      <xdr:spPr>
        <a:xfrm>
          <a:off x="15401925" y="4286250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1971675</xdr:colOff>
      <xdr:row>0</xdr:row>
      <xdr:rowOff>47625</xdr:rowOff>
    </xdr:to>
    <xdr:sp>
      <xdr:nvSpPr>
        <xdr:cNvPr id="16" name="Rectangle 16"/>
        <xdr:cNvSpPr>
          <a:spLocks/>
        </xdr:cNvSpPr>
      </xdr:nvSpPr>
      <xdr:spPr>
        <a:xfrm>
          <a:off x="293655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17" name="Rectangle 17"/>
        <xdr:cNvSpPr>
          <a:spLocks/>
        </xdr:cNvSpPr>
      </xdr:nvSpPr>
      <xdr:spPr>
        <a:xfrm>
          <a:off x="33213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1971675</xdr:colOff>
      <xdr:row>0</xdr:row>
      <xdr:rowOff>47625</xdr:rowOff>
    </xdr:to>
    <xdr:sp>
      <xdr:nvSpPr>
        <xdr:cNvPr id="18" name="Rectangle 18"/>
        <xdr:cNvSpPr>
          <a:spLocks/>
        </xdr:cNvSpPr>
      </xdr:nvSpPr>
      <xdr:spPr>
        <a:xfrm>
          <a:off x="293655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19" name="Rectangle 19"/>
        <xdr:cNvSpPr>
          <a:spLocks/>
        </xdr:cNvSpPr>
      </xdr:nvSpPr>
      <xdr:spPr>
        <a:xfrm>
          <a:off x="33213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36</xdr:col>
      <xdr:colOff>1971675</xdr:colOff>
      <xdr:row>0</xdr:row>
      <xdr:rowOff>47625</xdr:rowOff>
    </xdr:to>
    <xdr:sp>
      <xdr:nvSpPr>
        <xdr:cNvPr id="20" name="Rectangle 20"/>
        <xdr:cNvSpPr>
          <a:spLocks/>
        </xdr:cNvSpPr>
      </xdr:nvSpPr>
      <xdr:spPr>
        <a:xfrm>
          <a:off x="441579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38</xdr:col>
      <xdr:colOff>304800</xdr:colOff>
      <xdr:row>0</xdr:row>
      <xdr:rowOff>0</xdr:rowOff>
    </xdr:from>
    <xdr:to>
      <xdr:col>39</xdr:col>
      <xdr:colOff>0</xdr:colOff>
      <xdr:row>0</xdr:row>
      <xdr:rowOff>47625</xdr:rowOff>
    </xdr:to>
    <xdr:sp>
      <xdr:nvSpPr>
        <xdr:cNvPr id="21" name="Rectangle 21"/>
        <xdr:cNvSpPr>
          <a:spLocks/>
        </xdr:cNvSpPr>
      </xdr:nvSpPr>
      <xdr:spPr>
        <a:xfrm>
          <a:off x="48072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1962150</xdr:colOff>
      <xdr:row>0</xdr:row>
      <xdr:rowOff>47625</xdr:rowOff>
    </xdr:to>
    <xdr:sp>
      <xdr:nvSpPr>
        <xdr:cNvPr id="22" name="Rectangle 22"/>
        <xdr:cNvSpPr>
          <a:spLocks/>
        </xdr:cNvSpPr>
      </xdr:nvSpPr>
      <xdr:spPr>
        <a:xfrm>
          <a:off x="1468755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184785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1971675</xdr:colOff>
      <xdr:row>0</xdr:row>
      <xdr:rowOff>47625</xdr:rowOff>
    </xdr:to>
    <xdr:sp>
      <xdr:nvSpPr>
        <xdr:cNvPr id="24" name="Rectangle 24"/>
        <xdr:cNvSpPr>
          <a:spLocks/>
        </xdr:cNvSpPr>
      </xdr:nvSpPr>
      <xdr:spPr>
        <a:xfrm>
          <a:off x="2203132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20</xdr:col>
      <xdr:colOff>304800</xdr:colOff>
      <xdr:row>0</xdr:row>
      <xdr:rowOff>0</xdr:rowOff>
    </xdr:from>
    <xdr:to>
      <xdr:col>21</xdr:col>
      <xdr:colOff>0</xdr:colOff>
      <xdr:row>0</xdr:row>
      <xdr:rowOff>47625</xdr:rowOff>
    </xdr:to>
    <xdr:sp>
      <xdr:nvSpPr>
        <xdr:cNvPr id="25" name="Rectangle 25"/>
        <xdr:cNvSpPr>
          <a:spLocks/>
        </xdr:cNvSpPr>
      </xdr:nvSpPr>
      <xdr:spPr>
        <a:xfrm>
          <a:off x="25812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1971675</xdr:colOff>
      <xdr:row>0</xdr:row>
      <xdr:rowOff>47625</xdr:rowOff>
    </xdr:to>
    <xdr:sp>
      <xdr:nvSpPr>
        <xdr:cNvPr id="26" name="Rectangle 26"/>
        <xdr:cNvSpPr>
          <a:spLocks/>
        </xdr:cNvSpPr>
      </xdr:nvSpPr>
      <xdr:spPr>
        <a:xfrm>
          <a:off x="293655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27" name="Rectangle 27"/>
        <xdr:cNvSpPr>
          <a:spLocks/>
        </xdr:cNvSpPr>
      </xdr:nvSpPr>
      <xdr:spPr>
        <a:xfrm>
          <a:off x="33213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30</xdr:col>
      <xdr:colOff>1971675</xdr:colOff>
      <xdr:row>0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367665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32</xdr:col>
      <xdr:colOff>304800</xdr:colOff>
      <xdr:row>0</xdr:row>
      <xdr:rowOff>0</xdr:rowOff>
    </xdr:from>
    <xdr:to>
      <xdr:col>33</xdr:col>
      <xdr:colOff>0</xdr:colOff>
      <xdr:row>0</xdr:row>
      <xdr:rowOff>47625</xdr:rowOff>
    </xdr:to>
    <xdr:sp>
      <xdr:nvSpPr>
        <xdr:cNvPr id="29" name="Rectangle 29"/>
        <xdr:cNvSpPr>
          <a:spLocks/>
        </xdr:cNvSpPr>
      </xdr:nvSpPr>
      <xdr:spPr>
        <a:xfrm>
          <a:off x="406146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30</xdr:col>
      <xdr:colOff>1971675</xdr:colOff>
      <xdr:row>0</xdr:row>
      <xdr:rowOff>47625</xdr:rowOff>
    </xdr:to>
    <xdr:sp>
      <xdr:nvSpPr>
        <xdr:cNvPr id="30" name="Rectangle 30"/>
        <xdr:cNvSpPr>
          <a:spLocks/>
        </xdr:cNvSpPr>
      </xdr:nvSpPr>
      <xdr:spPr>
        <a:xfrm>
          <a:off x="367665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32</xdr:col>
      <xdr:colOff>304800</xdr:colOff>
      <xdr:row>0</xdr:row>
      <xdr:rowOff>0</xdr:rowOff>
    </xdr:from>
    <xdr:to>
      <xdr:col>33</xdr:col>
      <xdr:colOff>0</xdr:colOff>
      <xdr:row>0</xdr:row>
      <xdr:rowOff>47625</xdr:rowOff>
    </xdr:to>
    <xdr:sp>
      <xdr:nvSpPr>
        <xdr:cNvPr id="31" name="Rectangle 31"/>
        <xdr:cNvSpPr>
          <a:spLocks/>
        </xdr:cNvSpPr>
      </xdr:nvSpPr>
      <xdr:spPr>
        <a:xfrm>
          <a:off x="406146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30</xdr:col>
      <xdr:colOff>1971675</xdr:colOff>
      <xdr:row>0</xdr:row>
      <xdr:rowOff>47625</xdr:rowOff>
    </xdr:to>
    <xdr:sp>
      <xdr:nvSpPr>
        <xdr:cNvPr id="32" name="Rectangle 32"/>
        <xdr:cNvSpPr>
          <a:spLocks/>
        </xdr:cNvSpPr>
      </xdr:nvSpPr>
      <xdr:spPr>
        <a:xfrm>
          <a:off x="367665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32</xdr:col>
      <xdr:colOff>304800</xdr:colOff>
      <xdr:row>0</xdr:row>
      <xdr:rowOff>0</xdr:rowOff>
    </xdr:from>
    <xdr:to>
      <xdr:col>33</xdr:col>
      <xdr:colOff>0</xdr:colOff>
      <xdr:row>0</xdr:row>
      <xdr:rowOff>47625</xdr:rowOff>
    </xdr:to>
    <xdr:sp>
      <xdr:nvSpPr>
        <xdr:cNvPr id="33" name="Rectangle 33"/>
        <xdr:cNvSpPr>
          <a:spLocks/>
        </xdr:cNvSpPr>
      </xdr:nvSpPr>
      <xdr:spPr>
        <a:xfrm>
          <a:off x="4061460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36</xdr:col>
      <xdr:colOff>1971675</xdr:colOff>
      <xdr:row>0</xdr:row>
      <xdr:rowOff>47625</xdr:rowOff>
    </xdr:to>
    <xdr:sp>
      <xdr:nvSpPr>
        <xdr:cNvPr id="34" name="Rectangle 34"/>
        <xdr:cNvSpPr>
          <a:spLocks/>
        </xdr:cNvSpPr>
      </xdr:nvSpPr>
      <xdr:spPr>
        <a:xfrm>
          <a:off x="441579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38</xdr:col>
      <xdr:colOff>304800</xdr:colOff>
      <xdr:row>0</xdr:row>
      <xdr:rowOff>0</xdr:rowOff>
    </xdr:from>
    <xdr:to>
      <xdr:col>39</xdr:col>
      <xdr:colOff>0</xdr:colOff>
      <xdr:row>0</xdr:row>
      <xdr:rowOff>47625</xdr:rowOff>
    </xdr:to>
    <xdr:sp>
      <xdr:nvSpPr>
        <xdr:cNvPr id="35" name="Rectangle 35"/>
        <xdr:cNvSpPr>
          <a:spLocks/>
        </xdr:cNvSpPr>
      </xdr:nvSpPr>
      <xdr:spPr>
        <a:xfrm>
          <a:off x="48072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36</xdr:col>
      <xdr:colOff>1971675</xdr:colOff>
      <xdr:row>0</xdr:row>
      <xdr:rowOff>47625</xdr:rowOff>
    </xdr:to>
    <xdr:sp>
      <xdr:nvSpPr>
        <xdr:cNvPr id="36" name="Rectangle 36"/>
        <xdr:cNvSpPr>
          <a:spLocks/>
        </xdr:cNvSpPr>
      </xdr:nvSpPr>
      <xdr:spPr>
        <a:xfrm>
          <a:off x="441579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38</xdr:col>
      <xdr:colOff>304800</xdr:colOff>
      <xdr:row>0</xdr:row>
      <xdr:rowOff>0</xdr:rowOff>
    </xdr:from>
    <xdr:to>
      <xdr:col>39</xdr:col>
      <xdr:colOff>0</xdr:colOff>
      <xdr:row>0</xdr:row>
      <xdr:rowOff>47625</xdr:rowOff>
    </xdr:to>
    <xdr:sp>
      <xdr:nvSpPr>
        <xdr:cNvPr id="37" name="Rectangle 37"/>
        <xdr:cNvSpPr>
          <a:spLocks/>
        </xdr:cNvSpPr>
      </xdr:nvSpPr>
      <xdr:spPr>
        <a:xfrm>
          <a:off x="48072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36</xdr:col>
      <xdr:colOff>38100</xdr:colOff>
      <xdr:row>0</xdr:row>
      <xdr:rowOff>0</xdr:rowOff>
    </xdr:from>
    <xdr:to>
      <xdr:col>36</xdr:col>
      <xdr:colOff>1971675</xdr:colOff>
      <xdr:row>0</xdr:row>
      <xdr:rowOff>47625</xdr:rowOff>
    </xdr:to>
    <xdr:sp>
      <xdr:nvSpPr>
        <xdr:cNvPr id="38" name="Rectangle 38"/>
        <xdr:cNvSpPr>
          <a:spLocks/>
        </xdr:cNvSpPr>
      </xdr:nvSpPr>
      <xdr:spPr>
        <a:xfrm>
          <a:off x="44157900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38</xdr:col>
      <xdr:colOff>304800</xdr:colOff>
      <xdr:row>0</xdr:row>
      <xdr:rowOff>0</xdr:rowOff>
    </xdr:from>
    <xdr:to>
      <xdr:col>39</xdr:col>
      <xdr:colOff>0</xdr:colOff>
      <xdr:row>0</xdr:row>
      <xdr:rowOff>47625</xdr:rowOff>
    </xdr:to>
    <xdr:sp>
      <xdr:nvSpPr>
        <xdr:cNvPr id="39" name="Rectangle 39"/>
        <xdr:cNvSpPr>
          <a:spLocks/>
        </xdr:cNvSpPr>
      </xdr:nvSpPr>
      <xdr:spPr>
        <a:xfrm>
          <a:off x="48072675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42</xdr:col>
      <xdr:colOff>38100</xdr:colOff>
      <xdr:row>0</xdr:row>
      <xdr:rowOff>0</xdr:rowOff>
    </xdr:from>
    <xdr:to>
      <xdr:col>42</xdr:col>
      <xdr:colOff>1971675</xdr:colOff>
      <xdr:row>0</xdr:row>
      <xdr:rowOff>47625</xdr:rowOff>
    </xdr:to>
    <xdr:sp>
      <xdr:nvSpPr>
        <xdr:cNvPr id="40" name="Rectangle 40"/>
        <xdr:cNvSpPr>
          <a:spLocks/>
        </xdr:cNvSpPr>
      </xdr:nvSpPr>
      <xdr:spPr>
        <a:xfrm>
          <a:off x="516159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44</xdr:col>
      <xdr:colOff>304800</xdr:colOff>
      <xdr:row>0</xdr:row>
      <xdr:rowOff>0</xdr:rowOff>
    </xdr:from>
    <xdr:to>
      <xdr:col>45</xdr:col>
      <xdr:colOff>0</xdr:colOff>
      <xdr:row>0</xdr:row>
      <xdr:rowOff>47625</xdr:rowOff>
    </xdr:to>
    <xdr:sp>
      <xdr:nvSpPr>
        <xdr:cNvPr id="41" name="Rectangle 41"/>
        <xdr:cNvSpPr>
          <a:spLocks/>
        </xdr:cNvSpPr>
      </xdr:nvSpPr>
      <xdr:spPr>
        <a:xfrm>
          <a:off x="55530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42</xdr:col>
      <xdr:colOff>38100</xdr:colOff>
      <xdr:row>0</xdr:row>
      <xdr:rowOff>0</xdr:rowOff>
    </xdr:from>
    <xdr:to>
      <xdr:col>42</xdr:col>
      <xdr:colOff>1971675</xdr:colOff>
      <xdr:row>0</xdr:row>
      <xdr:rowOff>47625</xdr:rowOff>
    </xdr:to>
    <xdr:sp>
      <xdr:nvSpPr>
        <xdr:cNvPr id="42" name="Rectangle 42"/>
        <xdr:cNvSpPr>
          <a:spLocks/>
        </xdr:cNvSpPr>
      </xdr:nvSpPr>
      <xdr:spPr>
        <a:xfrm>
          <a:off x="516159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44</xdr:col>
      <xdr:colOff>304800</xdr:colOff>
      <xdr:row>0</xdr:row>
      <xdr:rowOff>0</xdr:rowOff>
    </xdr:from>
    <xdr:to>
      <xdr:col>45</xdr:col>
      <xdr:colOff>0</xdr:colOff>
      <xdr:row>0</xdr:row>
      <xdr:rowOff>47625</xdr:rowOff>
    </xdr:to>
    <xdr:sp>
      <xdr:nvSpPr>
        <xdr:cNvPr id="43" name="Rectangle 43"/>
        <xdr:cNvSpPr>
          <a:spLocks/>
        </xdr:cNvSpPr>
      </xdr:nvSpPr>
      <xdr:spPr>
        <a:xfrm>
          <a:off x="55530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42</xdr:col>
      <xdr:colOff>38100</xdr:colOff>
      <xdr:row>0</xdr:row>
      <xdr:rowOff>0</xdr:rowOff>
    </xdr:from>
    <xdr:to>
      <xdr:col>42</xdr:col>
      <xdr:colOff>1971675</xdr:colOff>
      <xdr:row>0</xdr:row>
      <xdr:rowOff>47625</xdr:rowOff>
    </xdr:to>
    <xdr:sp>
      <xdr:nvSpPr>
        <xdr:cNvPr id="44" name="Rectangle 44"/>
        <xdr:cNvSpPr>
          <a:spLocks/>
        </xdr:cNvSpPr>
      </xdr:nvSpPr>
      <xdr:spPr>
        <a:xfrm>
          <a:off x="51615975" y="0"/>
          <a:ext cx="1924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44</xdr:col>
      <xdr:colOff>304800</xdr:colOff>
      <xdr:row>0</xdr:row>
      <xdr:rowOff>0</xdr:rowOff>
    </xdr:from>
    <xdr:to>
      <xdr:col>45</xdr:col>
      <xdr:colOff>0</xdr:colOff>
      <xdr:row>0</xdr:row>
      <xdr:rowOff>47625</xdr:rowOff>
    </xdr:to>
    <xdr:sp>
      <xdr:nvSpPr>
        <xdr:cNvPr id="45" name="Rectangle 45"/>
        <xdr:cNvSpPr>
          <a:spLocks/>
        </xdr:cNvSpPr>
      </xdr:nvSpPr>
      <xdr:spPr>
        <a:xfrm>
          <a:off x="55530750" y="0"/>
          <a:ext cx="6572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2066925</xdr:colOff>
      <xdr:row>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8100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3</xdr:col>
      <xdr:colOff>0</xdr:colOff>
      <xdr:row>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124325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0</xdr:col>
      <xdr:colOff>2066925</xdr:colOff>
      <xdr:row>19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8100" y="9067800"/>
          <a:ext cx="2028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124325" y="9067800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2076450</xdr:colOff>
      <xdr:row>0</xdr:row>
      <xdr:rowOff>47625</xdr:rowOff>
    </xdr:to>
    <xdr:sp>
      <xdr:nvSpPr>
        <xdr:cNvPr id="5" name="Rectangle 6"/>
        <xdr:cNvSpPr>
          <a:spLocks/>
        </xdr:cNvSpPr>
      </xdr:nvSpPr>
      <xdr:spPr>
        <a:xfrm>
          <a:off x="75914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0</xdr:colOff>
      <xdr:row>0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118110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2066925</xdr:colOff>
      <xdr:row>0</xdr:row>
      <xdr:rowOff>47625</xdr:rowOff>
    </xdr:to>
    <xdr:sp>
      <xdr:nvSpPr>
        <xdr:cNvPr id="7" name="Rectangle 9"/>
        <xdr:cNvSpPr>
          <a:spLocks/>
        </xdr:cNvSpPr>
      </xdr:nvSpPr>
      <xdr:spPr>
        <a:xfrm>
          <a:off x="22936200" y="0"/>
          <a:ext cx="2019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20</xdr:col>
      <xdr:colOff>304800</xdr:colOff>
      <xdr:row>0</xdr:row>
      <xdr:rowOff>0</xdr:rowOff>
    </xdr:from>
    <xdr:to>
      <xdr:col>21</xdr:col>
      <xdr:colOff>0</xdr:colOff>
      <xdr:row>0</xdr:row>
      <xdr:rowOff>47625</xdr:rowOff>
    </xdr:to>
    <xdr:sp>
      <xdr:nvSpPr>
        <xdr:cNvPr id="8" name="Rectangle 10"/>
        <xdr:cNvSpPr>
          <a:spLocks/>
        </xdr:cNvSpPr>
      </xdr:nvSpPr>
      <xdr:spPr>
        <a:xfrm>
          <a:off x="27136725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30</xdr:col>
      <xdr:colOff>47625</xdr:colOff>
      <xdr:row>0</xdr:row>
      <xdr:rowOff>0</xdr:rowOff>
    </xdr:from>
    <xdr:to>
      <xdr:col>30</xdr:col>
      <xdr:colOff>2066925</xdr:colOff>
      <xdr:row>0</xdr:row>
      <xdr:rowOff>47625</xdr:rowOff>
    </xdr:to>
    <xdr:sp>
      <xdr:nvSpPr>
        <xdr:cNvPr id="9" name="Rectangle 12"/>
        <xdr:cNvSpPr>
          <a:spLocks/>
        </xdr:cNvSpPr>
      </xdr:nvSpPr>
      <xdr:spPr>
        <a:xfrm>
          <a:off x="38233350" y="0"/>
          <a:ext cx="2019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32</xdr:col>
      <xdr:colOff>304800</xdr:colOff>
      <xdr:row>0</xdr:row>
      <xdr:rowOff>0</xdr:rowOff>
    </xdr:from>
    <xdr:to>
      <xdr:col>33</xdr:col>
      <xdr:colOff>0</xdr:colOff>
      <xdr:row>0</xdr:row>
      <xdr:rowOff>47625</xdr:rowOff>
    </xdr:to>
    <xdr:sp>
      <xdr:nvSpPr>
        <xdr:cNvPr id="10" name="Rectangle 13"/>
        <xdr:cNvSpPr>
          <a:spLocks/>
        </xdr:cNvSpPr>
      </xdr:nvSpPr>
      <xdr:spPr>
        <a:xfrm>
          <a:off x="424053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11" name="Rectangle 15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12" name="Rectangle 16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2066925</xdr:colOff>
      <xdr:row>0</xdr:row>
      <xdr:rowOff>47625</xdr:rowOff>
    </xdr:to>
    <xdr:sp>
      <xdr:nvSpPr>
        <xdr:cNvPr id="13" name="Rectangle 17"/>
        <xdr:cNvSpPr>
          <a:spLocks/>
        </xdr:cNvSpPr>
      </xdr:nvSpPr>
      <xdr:spPr>
        <a:xfrm>
          <a:off x="15278100" y="0"/>
          <a:ext cx="2019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47625</xdr:rowOff>
    </xdr:to>
    <xdr:sp>
      <xdr:nvSpPr>
        <xdr:cNvPr id="14" name="Rectangle 18"/>
        <xdr:cNvSpPr>
          <a:spLocks/>
        </xdr:cNvSpPr>
      </xdr:nvSpPr>
      <xdr:spPr>
        <a:xfrm>
          <a:off x="194691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1162050</xdr:colOff>
      <xdr:row>18</xdr:row>
      <xdr:rowOff>0</xdr:rowOff>
    </xdr:from>
    <xdr:to>
      <xdr:col>12</xdr:col>
      <xdr:colOff>1600200</xdr:colOff>
      <xdr:row>18</xdr:row>
      <xdr:rowOff>0</xdr:rowOff>
    </xdr:to>
    <xdr:sp>
      <xdr:nvSpPr>
        <xdr:cNvPr id="15" name="Rectangle 21"/>
        <xdr:cNvSpPr>
          <a:spLocks/>
        </xdr:cNvSpPr>
      </xdr:nvSpPr>
      <xdr:spPr>
        <a:xfrm>
          <a:off x="16392525" y="86010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2066925</xdr:colOff>
      <xdr:row>0</xdr:row>
      <xdr:rowOff>47625</xdr:rowOff>
    </xdr:to>
    <xdr:sp>
      <xdr:nvSpPr>
        <xdr:cNvPr id="16" name="Rectangle 22"/>
        <xdr:cNvSpPr>
          <a:spLocks/>
        </xdr:cNvSpPr>
      </xdr:nvSpPr>
      <xdr:spPr>
        <a:xfrm>
          <a:off x="306038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17" name="Rectangle 23"/>
        <xdr:cNvSpPr>
          <a:spLocks/>
        </xdr:cNvSpPr>
      </xdr:nvSpPr>
      <xdr:spPr>
        <a:xfrm>
          <a:off x="3476625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2066925</xdr:colOff>
      <xdr:row>0</xdr:row>
      <xdr:rowOff>47625</xdr:rowOff>
    </xdr:to>
    <xdr:sp>
      <xdr:nvSpPr>
        <xdr:cNvPr id="18" name="Rectangle 25"/>
        <xdr:cNvSpPr>
          <a:spLocks/>
        </xdr:cNvSpPr>
      </xdr:nvSpPr>
      <xdr:spPr>
        <a:xfrm>
          <a:off x="306038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19" name="Rectangle 26"/>
        <xdr:cNvSpPr>
          <a:spLocks/>
        </xdr:cNvSpPr>
      </xdr:nvSpPr>
      <xdr:spPr>
        <a:xfrm>
          <a:off x="3476625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24</xdr:col>
      <xdr:colOff>819150</xdr:colOff>
      <xdr:row>18</xdr:row>
      <xdr:rowOff>0</xdr:rowOff>
    </xdr:from>
    <xdr:to>
      <xdr:col>24</xdr:col>
      <xdr:colOff>1495425</xdr:colOff>
      <xdr:row>18</xdr:row>
      <xdr:rowOff>0</xdr:rowOff>
    </xdr:to>
    <xdr:sp>
      <xdr:nvSpPr>
        <xdr:cNvPr id="20" name="Rectangle 29"/>
        <xdr:cNvSpPr>
          <a:spLocks/>
        </xdr:cNvSpPr>
      </xdr:nvSpPr>
      <xdr:spPr>
        <a:xfrm>
          <a:off x="31375350" y="86010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21" name="Rectangle 30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22" name="Rectangle 31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2076450</xdr:colOff>
      <xdr:row>0</xdr:row>
      <xdr:rowOff>47625</xdr:rowOff>
    </xdr:to>
    <xdr:sp>
      <xdr:nvSpPr>
        <xdr:cNvPr id="23" name="Rectangle 38"/>
        <xdr:cNvSpPr>
          <a:spLocks/>
        </xdr:cNvSpPr>
      </xdr:nvSpPr>
      <xdr:spPr>
        <a:xfrm>
          <a:off x="75914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0</xdr:colOff>
      <xdr:row>0</xdr:row>
      <xdr:rowOff>47625</xdr:rowOff>
    </xdr:to>
    <xdr:sp>
      <xdr:nvSpPr>
        <xdr:cNvPr id="24" name="Rectangle 39"/>
        <xdr:cNvSpPr>
          <a:spLocks/>
        </xdr:cNvSpPr>
      </xdr:nvSpPr>
      <xdr:spPr>
        <a:xfrm>
          <a:off x="118110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2066925</xdr:colOff>
      <xdr:row>0</xdr:row>
      <xdr:rowOff>47625</xdr:rowOff>
    </xdr:to>
    <xdr:sp>
      <xdr:nvSpPr>
        <xdr:cNvPr id="25" name="Rectangle 40"/>
        <xdr:cNvSpPr>
          <a:spLocks/>
        </xdr:cNvSpPr>
      </xdr:nvSpPr>
      <xdr:spPr>
        <a:xfrm>
          <a:off x="38100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3</xdr:col>
      <xdr:colOff>0</xdr:colOff>
      <xdr:row>0</xdr:row>
      <xdr:rowOff>47625</xdr:rowOff>
    </xdr:to>
    <xdr:sp>
      <xdr:nvSpPr>
        <xdr:cNvPr id="26" name="Rectangle 41"/>
        <xdr:cNvSpPr>
          <a:spLocks/>
        </xdr:cNvSpPr>
      </xdr:nvSpPr>
      <xdr:spPr>
        <a:xfrm>
          <a:off x="4124325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2076450</xdr:colOff>
      <xdr:row>0</xdr:row>
      <xdr:rowOff>47625</xdr:rowOff>
    </xdr:to>
    <xdr:sp>
      <xdr:nvSpPr>
        <xdr:cNvPr id="27" name="Rectangle 42"/>
        <xdr:cNvSpPr>
          <a:spLocks/>
        </xdr:cNvSpPr>
      </xdr:nvSpPr>
      <xdr:spPr>
        <a:xfrm>
          <a:off x="75914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8</xdr:col>
      <xdr:colOff>304800</xdr:colOff>
      <xdr:row>0</xdr:row>
      <xdr:rowOff>0</xdr:rowOff>
    </xdr:from>
    <xdr:to>
      <xdr:col>9</xdr:col>
      <xdr:colOff>0</xdr:colOff>
      <xdr:row>0</xdr:row>
      <xdr:rowOff>47625</xdr:rowOff>
    </xdr:to>
    <xdr:sp>
      <xdr:nvSpPr>
        <xdr:cNvPr id="28" name="Rectangle 43"/>
        <xdr:cNvSpPr>
          <a:spLocks/>
        </xdr:cNvSpPr>
      </xdr:nvSpPr>
      <xdr:spPr>
        <a:xfrm>
          <a:off x="118110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2066925</xdr:colOff>
      <xdr:row>0</xdr:row>
      <xdr:rowOff>47625</xdr:rowOff>
    </xdr:to>
    <xdr:sp>
      <xdr:nvSpPr>
        <xdr:cNvPr id="29" name="Rectangle 44"/>
        <xdr:cNvSpPr>
          <a:spLocks/>
        </xdr:cNvSpPr>
      </xdr:nvSpPr>
      <xdr:spPr>
        <a:xfrm>
          <a:off x="15278100" y="0"/>
          <a:ext cx="2019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47625</xdr:rowOff>
    </xdr:to>
    <xdr:sp>
      <xdr:nvSpPr>
        <xdr:cNvPr id="30" name="Rectangle 45"/>
        <xdr:cNvSpPr>
          <a:spLocks/>
        </xdr:cNvSpPr>
      </xdr:nvSpPr>
      <xdr:spPr>
        <a:xfrm>
          <a:off x="1946910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18</xdr:col>
      <xdr:colOff>47625</xdr:colOff>
      <xdr:row>0</xdr:row>
      <xdr:rowOff>0</xdr:rowOff>
    </xdr:from>
    <xdr:to>
      <xdr:col>18</xdr:col>
      <xdr:colOff>2066925</xdr:colOff>
      <xdr:row>0</xdr:row>
      <xdr:rowOff>47625</xdr:rowOff>
    </xdr:to>
    <xdr:sp>
      <xdr:nvSpPr>
        <xdr:cNvPr id="31" name="Rectangle 46"/>
        <xdr:cNvSpPr>
          <a:spLocks/>
        </xdr:cNvSpPr>
      </xdr:nvSpPr>
      <xdr:spPr>
        <a:xfrm>
          <a:off x="22936200" y="0"/>
          <a:ext cx="2019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20</xdr:col>
      <xdr:colOff>304800</xdr:colOff>
      <xdr:row>0</xdr:row>
      <xdr:rowOff>0</xdr:rowOff>
    </xdr:from>
    <xdr:to>
      <xdr:col>21</xdr:col>
      <xdr:colOff>0</xdr:colOff>
      <xdr:row>0</xdr:row>
      <xdr:rowOff>47625</xdr:rowOff>
    </xdr:to>
    <xdr:sp>
      <xdr:nvSpPr>
        <xdr:cNvPr id="32" name="Rectangle 47"/>
        <xdr:cNvSpPr>
          <a:spLocks/>
        </xdr:cNvSpPr>
      </xdr:nvSpPr>
      <xdr:spPr>
        <a:xfrm>
          <a:off x="27136725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2066925</xdr:colOff>
      <xdr:row>0</xdr:row>
      <xdr:rowOff>47625</xdr:rowOff>
    </xdr:to>
    <xdr:sp>
      <xdr:nvSpPr>
        <xdr:cNvPr id="33" name="Rectangle 48"/>
        <xdr:cNvSpPr>
          <a:spLocks/>
        </xdr:cNvSpPr>
      </xdr:nvSpPr>
      <xdr:spPr>
        <a:xfrm>
          <a:off x="30603825" y="0"/>
          <a:ext cx="2028825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000" b="1" i="0" u="none" baseline="0">
              <a:solidFill>
                <a:srgbClr val="000000"/>
              </a:solidFill>
            </a:rPr>
            <a:t>Учредитель ООО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Поярков В.И.</a:t>
          </a:r>
        </a:p>
      </xdr:txBody>
    </xdr:sp>
    <xdr:clientData/>
  </xdr:twoCellAnchor>
  <xdr:twoCellAnchor>
    <xdr:from>
      <xdr:col>26</xdr:col>
      <xdr:colOff>304800</xdr:colOff>
      <xdr:row>0</xdr:row>
      <xdr:rowOff>0</xdr:rowOff>
    </xdr:from>
    <xdr:to>
      <xdr:col>27</xdr:col>
      <xdr:colOff>0</xdr:colOff>
      <xdr:row>0</xdr:row>
      <xdr:rowOff>47625</xdr:rowOff>
    </xdr:to>
    <xdr:sp>
      <xdr:nvSpPr>
        <xdr:cNvPr id="34" name="Rectangle 49"/>
        <xdr:cNvSpPr>
          <a:spLocks/>
        </xdr:cNvSpPr>
      </xdr:nvSpPr>
      <xdr:spPr>
        <a:xfrm>
          <a:off x="34766250" y="0"/>
          <a:ext cx="7810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35" name="Rectangle 50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47625</xdr:rowOff>
    </xdr:to>
    <xdr:sp>
      <xdr:nvSpPr>
        <xdr:cNvPr id="36" name="Rectangle 51"/>
        <xdr:cNvSpPr>
          <a:spLocks/>
        </xdr:cNvSpPr>
      </xdr:nvSpPr>
      <xdr:spPr>
        <a:xfrm>
          <a:off x="44872275" y="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</a:rPr>
            <a:t>Директор ООО  "Промфактор"
</a:t>
          </a:r>
          <a:r>
            <a:rPr lang="en-US" cap="none" sz="1000" b="1" i="0" u="none" baseline="0">
              <a:solidFill>
                <a:srgbClr val="000000"/>
              </a:solidFill>
            </a:rPr>
            <a:t>Буланова О.Н.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285750</xdr:colOff>
      <xdr:row>3</xdr:row>
      <xdr:rowOff>180975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19050</xdr:colOff>
      <xdr:row>3</xdr:row>
      <xdr:rowOff>190500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438150</xdr:colOff>
      <xdr:row>3</xdr:row>
      <xdr:rowOff>171450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76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2657475</xdr:colOff>
      <xdr:row>47</xdr:row>
      <xdr:rowOff>9525</xdr:rowOff>
    </xdr:from>
    <xdr:to>
      <xdr:col>1</xdr:col>
      <xdr:colOff>3067050</xdr:colOff>
      <xdr:row>59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495675" y="8105775"/>
          <a:ext cx="409575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количество на складе  ограничено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10</xdr:row>
      <xdr:rowOff>0</xdr:rowOff>
    </xdr:from>
    <xdr:to>
      <xdr:col>1</xdr:col>
      <xdr:colOff>838200</xdr:colOff>
      <xdr:row>10</xdr:row>
      <xdr:rowOff>0</xdr:rowOff>
    </xdr:to>
    <xdr:sp>
      <xdr:nvSpPr>
        <xdr:cNvPr id="1" name="Oval 2"/>
        <xdr:cNvSpPr>
          <a:spLocks/>
        </xdr:cNvSpPr>
      </xdr:nvSpPr>
      <xdr:spPr>
        <a:xfrm rot="311665">
          <a:off x="2933700" y="56959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1009650</xdr:colOff>
      <xdr:row>10</xdr:row>
      <xdr:rowOff>0</xdr:rowOff>
    </xdr:from>
    <xdr:to>
      <xdr:col>1</xdr:col>
      <xdr:colOff>838200</xdr:colOff>
      <xdr:row>10</xdr:row>
      <xdr:rowOff>0</xdr:rowOff>
    </xdr:to>
    <xdr:sp>
      <xdr:nvSpPr>
        <xdr:cNvPr id="2" name="Oval 3"/>
        <xdr:cNvSpPr>
          <a:spLocks/>
        </xdr:cNvSpPr>
      </xdr:nvSpPr>
      <xdr:spPr>
        <a:xfrm>
          <a:off x="2933700" y="56959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1009650</xdr:colOff>
      <xdr:row>10</xdr:row>
      <xdr:rowOff>0</xdr:rowOff>
    </xdr:from>
    <xdr:to>
      <xdr:col>1</xdr:col>
      <xdr:colOff>838200</xdr:colOff>
      <xdr:row>10</xdr:row>
      <xdr:rowOff>0</xdr:rowOff>
    </xdr:to>
    <xdr:sp>
      <xdr:nvSpPr>
        <xdr:cNvPr id="3" name="Oval 4"/>
        <xdr:cNvSpPr>
          <a:spLocks/>
        </xdr:cNvSpPr>
      </xdr:nvSpPr>
      <xdr:spPr>
        <a:xfrm rot="311665">
          <a:off x="2933700" y="56959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4" name="Oval 8"/>
        <xdr:cNvSpPr>
          <a:spLocks/>
        </xdr:cNvSpPr>
      </xdr:nvSpPr>
      <xdr:spPr>
        <a:xfrm rot="311665">
          <a:off x="1924050" y="569595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5" name="Oval 9"/>
        <xdr:cNvSpPr>
          <a:spLocks/>
        </xdr:cNvSpPr>
      </xdr:nvSpPr>
      <xdr:spPr>
        <a:xfrm>
          <a:off x="1924050" y="569595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0</xdr:rowOff>
    </xdr:to>
    <xdr:sp>
      <xdr:nvSpPr>
        <xdr:cNvPr id="6" name="Oval 10"/>
        <xdr:cNvSpPr>
          <a:spLocks/>
        </xdr:cNvSpPr>
      </xdr:nvSpPr>
      <xdr:spPr>
        <a:xfrm rot="311665">
          <a:off x="1924050" y="569595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1247775</xdr:colOff>
      <xdr:row>10</xdr:row>
      <xdr:rowOff>0</xdr:rowOff>
    </xdr:from>
    <xdr:to>
      <xdr:col>2</xdr:col>
      <xdr:colOff>104775</xdr:colOff>
      <xdr:row>10</xdr:row>
      <xdr:rowOff>0</xdr:rowOff>
    </xdr:to>
    <xdr:sp>
      <xdr:nvSpPr>
        <xdr:cNvPr id="7" name="Oval 11"/>
        <xdr:cNvSpPr>
          <a:spLocks/>
        </xdr:cNvSpPr>
      </xdr:nvSpPr>
      <xdr:spPr>
        <a:xfrm rot="311665">
          <a:off x="3171825" y="5695950"/>
          <a:ext cx="1047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1247775</xdr:colOff>
      <xdr:row>10</xdr:row>
      <xdr:rowOff>0</xdr:rowOff>
    </xdr:from>
    <xdr:to>
      <xdr:col>2</xdr:col>
      <xdr:colOff>104775</xdr:colOff>
      <xdr:row>10</xdr:row>
      <xdr:rowOff>0</xdr:rowOff>
    </xdr:to>
    <xdr:sp>
      <xdr:nvSpPr>
        <xdr:cNvPr id="8" name="Oval 12"/>
        <xdr:cNvSpPr>
          <a:spLocks/>
        </xdr:cNvSpPr>
      </xdr:nvSpPr>
      <xdr:spPr>
        <a:xfrm>
          <a:off x="3171825" y="5695950"/>
          <a:ext cx="1047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1247775</xdr:colOff>
      <xdr:row>10</xdr:row>
      <xdr:rowOff>0</xdr:rowOff>
    </xdr:from>
    <xdr:to>
      <xdr:col>2</xdr:col>
      <xdr:colOff>104775</xdr:colOff>
      <xdr:row>10</xdr:row>
      <xdr:rowOff>0</xdr:rowOff>
    </xdr:to>
    <xdr:sp>
      <xdr:nvSpPr>
        <xdr:cNvPr id="9" name="Oval 13"/>
        <xdr:cNvSpPr>
          <a:spLocks/>
        </xdr:cNvSpPr>
      </xdr:nvSpPr>
      <xdr:spPr>
        <a:xfrm rot="311665">
          <a:off x="3171825" y="5695950"/>
          <a:ext cx="10477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1400175</xdr:colOff>
      <xdr:row>4</xdr:row>
      <xdr:rowOff>0</xdr:rowOff>
    </xdr:to>
    <xdr:pic>
      <xdr:nvPicPr>
        <xdr:cNvPr id="10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1343025</xdr:colOff>
      <xdr:row>4</xdr:row>
      <xdr:rowOff>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1466850</xdr:colOff>
      <xdr:row>3</xdr:row>
      <xdr:rowOff>266700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47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3</xdr:row>
      <xdr:rowOff>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542925</xdr:colOff>
      <xdr:row>3</xdr:row>
      <xdr:rowOff>219075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71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200025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295275</xdr:colOff>
      <xdr:row>3</xdr:row>
      <xdr:rowOff>257175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1314450</xdr:colOff>
      <xdr:row>3</xdr:row>
      <xdr:rowOff>190500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57150</xdr:colOff>
      <xdr:row>3</xdr:row>
      <xdr:rowOff>219075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66675</xdr:colOff>
      <xdr:row>3</xdr:row>
      <xdr:rowOff>200025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85725</xdr:colOff>
      <xdr:row>3</xdr:row>
      <xdr:rowOff>200025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504825</xdr:colOff>
      <xdr:row>3</xdr:row>
      <xdr:rowOff>266700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3</xdr:row>
      <xdr:rowOff>190500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1352550</xdr:colOff>
      <xdr:row>4</xdr:row>
      <xdr:rowOff>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3</xdr:row>
      <xdr:rowOff>180975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180975</xdr:colOff>
      <xdr:row>3</xdr:row>
      <xdr:rowOff>257175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14</xdr:row>
      <xdr:rowOff>47625</xdr:rowOff>
    </xdr:from>
    <xdr:to>
      <xdr:col>4</xdr:col>
      <xdr:colOff>161925</xdr:colOff>
      <xdr:row>14</xdr:row>
      <xdr:rowOff>114300</xdr:rowOff>
    </xdr:to>
    <xdr:sp>
      <xdr:nvSpPr>
        <xdr:cNvPr id="2" name="WordArt 10"/>
        <xdr:cNvSpPr>
          <a:spLocks/>
        </xdr:cNvSpPr>
      </xdr:nvSpPr>
      <xdr:spPr>
        <a:xfrm>
          <a:off x="2190750" y="2752725"/>
          <a:ext cx="173355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временно не производится</a:t>
          </a:r>
        </a:p>
      </xdr:txBody>
    </xdr:sp>
    <xdr:clientData/>
  </xdr:twoCellAnchor>
  <xdr:twoCellAnchor>
    <xdr:from>
      <xdr:col>1</xdr:col>
      <xdr:colOff>923925</xdr:colOff>
      <xdr:row>6</xdr:row>
      <xdr:rowOff>57150</xdr:rowOff>
    </xdr:from>
    <xdr:to>
      <xdr:col>4</xdr:col>
      <xdr:colOff>142875</xdr:colOff>
      <xdr:row>6</xdr:row>
      <xdr:rowOff>133350</xdr:rowOff>
    </xdr:to>
    <xdr:sp>
      <xdr:nvSpPr>
        <xdr:cNvPr id="3" name="WordArt 11"/>
        <xdr:cNvSpPr>
          <a:spLocks/>
        </xdr:cNvSpPr>
      </xdr:nvSpPr>
      <xdr:spPr>
        <a:xfrm>
          <a:off x="2171700" y="1543050"/>
          <a:ext cx="1733550" cy="76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временно не производится</a:t>
          </a:r>
        </a:p>
      </xdr:txBody>
    </xdr:sp>
    <xdr:clientData/>
  </xdr:twoCellAnchor>
  <xdr:twoCellAnchor>
    <xdr:from>
      <xdr:col>1</xdr:col>
      <xdr:colOff>914400</xdr:colOff>
      <xdr:row>36</xdr:row>
      <xdr:rowOff>47625</xdr:rowOff>
    </xdr:from>
    <xdr:to>
      <xdr:col>4</xdr:col>
      <xdr:colOff>133350</xdr:colOff>
      <xdr:row>36</xdr:row>
      <xdr:rowOff>133350</xdr:rowOff>
    </xdr:to>
    <xdr:sp>
      <xdr:nvSpPr>
        <xdr:cNvPr id="4" name="WordArt 12"/>
        <xdr:cNvSpPr>
          <a:spLocks/>
        </xdr:cNvSpPr>
      </xdr:nvSpPr>
      <xdr:spPr>
        <a:xfrm>
          <a:off x="2162175" y="6105525"/>
          <a:ext cx="1733550" cy="85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"/>
              <a:cs typeface="Arial"/>
            </a:rPr>
            <a:t>производится под заказ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38100</xdr:colOff>
      <xdr:row>3</xdr:row>
      <xdr:rowOff>190500</xdr:rowOff>
    </xdr:to>
    <xdr:pic>
      <xdr:nvPicPr>
        <xdr:cNvPr id="1" name="Picture 3" descr="Логотип ПФ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85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zoomScalePageLayoutView="0" workbookViewId="0" topLeftCell="A7">
      <selection activeCell="F15" sqref="F15"/>
    </sheetView>
  </sheetViews>
  <sheetFormatPr defaultColWidth="9.00390625" defaultRowHeight="12.75"/>
  <cols>
    <col min="1" max="1" width="6.625" style="457" customWidth="1"/>
    <col min="2" max="2" width="101.25390625" style="457" customWidth="1"/>
    <col min="3" max="3" width="7.00390625" style="459" customWidth="1"/>
    <col min="4" max="16384" width="9.125" style="457" customWidth="1"/>
  </cols>
  <sheetData>
    <row r="1" spans="1:5" ht="48" customHeight="1" thickBot="1">
      <c r="A1" s="718" t="s">
        <v>1157</v>
      </c>
      <c r="B1" s="719"/>
      <c r="C1" s="715" t="s">
        <v>1310</v>
      </c>
      <c r="D1" s="716"/>
      <c r="E1" s="717"/>
    </row>
    <row r="2" spans="1:4" s="458" customFormat="1" ht="17.25" customHeight="1" thickBot="1">
      <c r="A2" s="461">
        <v>1</v>
      </c>
      <c r="B2" s="462" t="s">
        <v>1162</v>
      </c>
      <c r="C2" s="464">
        <v>0</v>
      </c>
      <c r="D2" s="465"/>
    </row>
    <row r="3" spans="1:4" s="458" customFormat="1" ht="17.25" customHeight="1" thickBot="1">
      <c r="A3" s="460">
        <v>2</v>
      </c>
      <c r="B3" s="463" t="s">
        <v>1163</v>
      </c>
      <c r="C3" s="464">
        <v>0</v>
      </c>
      <c r="D3" s="466"/>
    </row>
    <row r="4" spans="1:4" s="458" customFormat="1" ht="17.25" customHeight="1" thickBot="1">
      <c r="A4" s="461">
        <v>3</v>
      </c>
      <c r="B4" s="462" t="s">
        <v>1164</v>
      </c>
      <c r="C4" s="464">
        <v>0</v>
      </c>
      <c r="D4" s="466"/>
    </row>
    <row r="5" spans="1:4" s="458" customFormat="1" ht="17.25" customHeight="1" thickBot="1">
      <c r="A5" s="460">
        <v>4</v>
      </c>
      <c r="B5" s="463" t="s">
        <v>1158</v>
      </c>
      <c r="C5" s="464">
        <v>0</v>
      </c>
      <c r="D5" s="466"/>
    </row>
    <row r="6" spans="1:4" s="458" customFormat="1" ht="17.25" customHeight="1" thickBot="1">
      <c r="A6" s="461">
        <v>5</v>
      </c>
      <c r="B6" s="462" t="s">
        <v>482</v>
      </c>
      <c r="C6" s="464">
        <v>0</v>
      </c>
      <c r="D6" s="466"/>
    </row>
    <row r="7" spans="1:4" s="458" customFormat="1" ht="17.25" customHeight="1" thickBot="1">
      <c r="A7" s="460">
        <v>6</v>
      </c>
      <c r="B7" s="463" t="s">
        <v>1165</v>
      </c>
      <c r="C7" s="464">
        <v>0</v>
      </c>
      <c r="D7" s="466"/>
    </row>
    <row r="8" spans="1:4" s="458" customFormat="1" ht="17.25" customHeight="1" thickBot="1">
      <c r="A8" s="461">
        <v>7</v>
      </c>
      <c r="B8" s="462" t="s">
        <v>1168</v>
      </c>
      <c r="C8" s="464">
        <v>0</v>
      </c>
      <c r="D8" s="466"/>
    </row>
    <row r="9" spans="1:4" s="458" customFormat="1" ht="17.25" customHeight="1" thickBot="1">
      <c r="A9" s="460">
        <v>8</v>
      </c>
      <c r="B9" s="463" t="s">
        <v>1166</v>
      </c>
      <c r="C9" s="464">
        <v>0</v>
      </c>
      <c r="D9" s="466"/>
    </row>
    <row r="10" spans="1:4" s="458" customFormat="1" ht="17.25" customHeight="1" thickBot="1">
      <c r="A10" s="461">
        <v>9</v>
      </c>
      <c r="B10" s="462" t="s">
        <v>1159</v>
      </c>
      <c r="C10" s="464">
        <v>0</v>
      </c>
      <c r="D10" s="466"/>
    </row>
    <row r="11" spans="1:4" s="458" customFormat="1" ht="17.25" customHeight="1" thickBot="1">
      <c r="A11" s="460">
        <v>10</v>
      </c>
      <c r="B11" s="463" t="s">
        <v>1167</v>
      </c>
      <c r="C11" s="464">
        <v>0</v>
      </c>
      <c r="D11" s="466"/>
    </row>
    <row r="12" spans="1:4" s="458" customFormat="1" ht="17.25" customHeight="1" thickBot="1">
      <c r="A12" s="461">
        <v>11</v>
      </c>
      <c r="B12" s="462" t="s">
        <v>1160</v>
      </c>
      <c r="C12" s="464">
        <v>0</v>
      </c>
      <c r="D12" s="466"/>
    </row>
    <row r="13" spans="1:4" s="458" customFormat="1" ht="17.25" customHeight="1" thickBot="1">
      <c r="A13" s="460">
        <v>12</v>
      </c>
      <c r="B13" s="463" t="s">
        <v>1169</v>
      </c>
      <c r="C13" s="464">
        <v>0</v>
      </c>
      <c r="D13" s="466"/>
    </row>
    <row r="14" spans="1:4" s="458" customFormat="1" ht="17.25" customHeight="1" thickBot="1">
      <c r="A14" s="461">
        <v>13</v>
      </c>
      <c r="B14" s="462" t="s">
        <v>1161</v>
      </c>
      <c r="C14" s="464">
        <v>0</v>
      </c>
      <c r="D14" s="466"/>
    </row>
    <row r="15" spans="1:4" s="458" customFormat="1" ht="17.25" customHeight="1" thickBot="1">
      <c r="A15" s="460">
        <v>14</v>
      </c>
      <c r="B15" s="463" t="s">
        <v>1610</v>
      </c>
      <c r="C15" s="464">
        <v>0</v>
      </c>
      <c r="D15" s="466"/>
    </row>
    <row r="16" spans="1:4" s="458" customFormat="1" ht="17.25" customHeight="1" thickBot="1">
      <c r="A16" s="461">
        <v>15</v>
      </c>
      <c r="B16" s="462" t="s">
        <v>1170</v>
      </c>
      <c r="C16" s="464">
        <v>0</v>
      </c>
      <c r="D16" s="466"/>
    </row>
    <row r="17" spans="1:4" s="458" customFormat="1" ht="17.25" customHeight="1" thickBot="1">
      <c r="A17" s="460">
        <v>16</v>
      </c>
      <c r="B17" s="463" t="s">
        <v>1171</v>
      </c>
      <c r="C17" s="464">
        <v>0</v>
      </c>
      <c r="D17" s="466"/>
    </row>
    <row r="18" spans="1:4" s="458" customFormat="1" ht="17.25" customHeight="1" thickBot="1">
      <c r="A18" s="461">
        <v>17</v>
      </c>
      <c r="B18" s="462" t="s">
        <v>1172</v>
      </c>
      <c r="C18" s="464">
        <v>0</v>
      </c>
      <c r="D18" s="466"/>
    </row>
    <row r="19" spans="1:4" s="458" customFormat="1" ht="17.25" customHeight="1" thickBot="1">
      <c r="A19" s="460">
        <v>18</v>
      </c>
      <c r="B19" s="463" t="s">
        <v>1173</v>
      </c>
      <c r="C19" s="464">
        <v>0</v>
      </c>
      <c r="D19" s="466"/>
    </row>
    <row r="20" spans="1:4" s="458" customFormat="1" ht="17.25" customHeight="1" thickBot="1">
      <c r="A20" s="461">
        <v>19</v>
      </c>
      <c r="B20" s="462" t="s">
        <v>1174</v>
      </c>
      <c r="C20" s="464">
        <v>0</v>
      </c>
      <c r="D20" s="466"/>
    </row>
    <row r="21" spans="1:4" s="458" customFormat="1" ht="17.25" customHeight="1" thickBot="1">
      <c r="A21" s="460">
        <v>20</v>
      </c>
      <c r="B21" s="463" t="s">
        <v>1180</v>
      </c>
      <c r="C21" s="464">
        <v>0</v>
      </c>
      <c r="D21" s="466"/>
    </row>
    <row r="22" spans="1:4" s="458" customFormat="1" ht="17.25" customHeight="1" thickBot="1">
      <c r="A22" s="461">
        <v>21</v>
      </c>
      <c r="B22" s="462" t="s">
        <v>1175</v>
      </c>
      <c r="C22" s="464">
        <v>0</v>
      </c>
      <c r="D22" s="466"/>
    </row>
    <row r="23" spans="1:4" s="458" customFormat="1" ht="17.25" customHeight="1" thickBot="1">
      <c r="A23" s="460">
        <v>22</v>
      </c>
      <c r="B23" s="463" t="s">
        <v>1176</v>
      </c>
      <c r="C23" s="464">
        <v>0</v>
      </c>
      <c r="D23" s="466"/>
    </row>
    <row r="24" spans="1:4" s="458" customFormat="1" ht="17.25" customHeight="1" thickBot="1">
      <c r="A24" s="461">
        <v>23</v>
      </c>
      <c r="B24" s="462" t="s">
        <v>1177</v>
      </c>
      <c r="C24" s="464">
        <v>0</v>
      </c>
      <c r="D24" s="466"/>
    </row>
    <row r="25" spans="1:4" s="458" customFormat="1" ht="17.25" customHeight="1" thickBot="1">
      <c r="A25" s="460">
        <v>24</v>
      </c>
      <c r="B25" s="463" t="s">
        <v>1455</v>
      </c>
      <c r="C25" s="464">
        <v>0</v>
      </c>
      <c r="D25" s="466"/>
    </row>
    <row r="26" spans="1:4" s="458" customFormat="1" ht="17.25" customHeight="1" thickBot="1">
      <c r="A26" s="461">
        <v>25</v>
      </c>
      <c r="B26" s="462" t="s">
        <v>1178</v>
      </c>
      <c r="C26" s="464">
        <v>0</v>
      </c>
      <c r="D26" s="466"/>
    </row>
    <row r="27" spans="1:4" s="458" customFormat="1" ht="17.25" customHeight="1" thickBot="1">
      <c r="A27" s="460">
        <v>26</v>
      </c>
      <c r="B27" s="463" t="s">
        <v>1179</v>
      </c>
      <c r="C27" s="464">
        <v>0</v>
      </c>
      <c r="D27" s="466"/>
    </row>
    <row r="28" spans="1:4" s="458" customFormat="1" ht="17.25" customHeight="1" thickBot="1">
      <c r="A28" s="461">
        <v>27</v>
      </c>
      <c r="B28" s="462" t="s">
        <v>1183</v>
      </c>
      <c r="C28" s="464">
        <v>0</v>
      </c>
      <c r="D28" s="466"/>
    </row>
    <row r="29" spans="1:4" s="458" customFormat="1" ht="17.25" customHeight="1" thickBot="1">
      <c r="A29" s="460">
        <v>28</v>
      </c>
      <c r="B29" s="463" t="s">
        <v>1184</v>
      </c>
      <c r="C29" s="464">
        <v>0</v>
      </c>
      <c r="D29" s="466"/>
    </row>
    <row r="30" spans="1:4" s="458" customFormat="1" ht="17.25" customHeight="1" thickBot="1">
      <c r="A30" s="461">
        <v>29</v>
      </c>
      <c r="B30" s="462" t="s">
        <v>1181</v>
      </c>
      <c r="C30" s="464">
        <v>0</v>
      </c>
      <c r="D30" s="466"/>
    </row>
    <row r="31" spans="1:4" s="458" customFormat="1" ht="17.25" customHeight="1" thickBot="1">
      <c r="A31" s="460">
        <v>30</v>
      </c>
      <c r="B31" s="463" t="s">
        <v>1182</v>
      </c>
      <c r="C31" s="464">
        <v>0</v>
      </c>
      <c r="D31" s="467"/>
    </row>
  </sheetData>
  <sheetProtection/>
  <mergeCells count="2">
    <mergeCell ref="C1:E1"/>
    <mergeCell ref="A1:B1"/>
  </mergeCells>
  <printOptions/>
  <pageMargins left="0.52" right="0.31" top="0.2" bottom="0.23" header="0.16" footer="0.1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9"/>
  <sheetViews>
    <sheetView zoomScale="115" zoomScaleNormal="115" zoomScalePageLayoutView="0" workbookViewId="0" topLeftCell="A1">
      <pane ySplit="5" topLeftCell="A51" activePane="bottomLeft" state="frozen"/>
      <selection pane="topLeft" activeCell="A1" sqref="A1"/>
      <selection pane="bottomLeft" activeCell="B4" sqref="B4:E4"/>
    </sheetView>
  </sheetViews>
  <sheetFormatPr defaultColWidth="9.00390625" defaultRowHeight="12.75"/>
  <cols>
    <col min="1" max="1" width="16.375" style="8" customWidth="1"/>
    <col min="2" max="2" width="57.125" style="218" customWidth="1"/>
    <col min="3" max="4" width="8.75390625" style="8" customWidth="1"/>
    <col min="5" max="5" width="11.375" style="8" customWidth="1"/>
    <col min="6" max="16384" width="9.125" style="8" customWidth="1"/>
  </cols>
  <sheetData>
    <row r="1" spans="1:5" s="66" customFormat="1" ht="14.25" customHeight="1">
      <c r="A1" s="80"/>
      <c r="B1" s="723" t="s">
        <v>1463</v>
      </c>
      <c r="C1" s="723"/>
      <c r="D1" s="723"/>
      <c r="E1" s="723"/>
    </row>
    <row r="2" spans="2:5" s="66" customFormat="1" ht="15">
      <c r="B2" s="724" t="s">
        <v>1454</v>
      </c>
      <c r="C2" s="724"/>
      <c r="D2" s="724"/>
      <c r="E2" s="724"/>
    </row>
    <row r="3" spans="2:5" s="66" customFormat="1" ht="16.5" customHeight="1">
      <c r="B3" s="725" t="s">
        <v>1693</v>
      </c>
      <c r="C3" s="725"/>
      <c r="D3" s="725"/>
      <c r="E3" s="725"/>
    </row>
    <row r="4" spans="1:5" s="66" customFormat="1" ht="16.5" customHeight="1" thickBot="1">
      <c r="A4" s="630"/>
      <c r="B4" s="781" t="s">
        <v>1987</v>
      </c>
      <c r="C4" s="781"/>
      <c r="D4" s="781"/>
      <c r="E4" s="781"/>
    </row>
    <row r="5" spans="1:5" ht="49.5" customHeight="1" thickBot="1">
      <c r="A5" s="555" t="s">
        <v>1490</v>
      </c>
      <c r="B5" s="631" t="s">
        <v>1532</v>
      </c>
      <c r="C5" s="632" t="s">
        <v>1492</v>
      </c>
      <c r="D5" s="632" t="s">
        <v>1493</v>
      </c>
      <c r="E5" s="633" t="s">
        <v>1311</v>
      </c>
    </row>
    <row r="6" spans="1:5" ht="13.5" thickBot="1">
      <c r="A6" s="811" t="s">
        <v>1609</v>
      </c>
      <c r="B6" s="812"/>
      <c r="C6" s="812"/>
      <c r="D6" s="812"/>
      <c r="E6" s="813"/>
    </row>
    <row r="7" spans="1:5" s="217" customFormat="1" ht="14.25" customHeight="1">
      <c r="A7" s="50" t="s">
        <v>1611</v>
      </c>
      <c r="B7" s="51" t="s">
        <v>1612</v>
      </c>
      <c r="C7" s="634">
        <f>D7/1.2</f>
        <v>87.70043749999999</v>
      </c>
      <c r="D7" s="552">
        <v>105.24052499999999</v>
      </c>
      <c r="E7" s="496">
        <f>D7*(1-СОДЕРЖАНИЕ!C$10/100)</f>
        <v>105.24052499999999</v>
      </c>
    </row>
    <row r="8" spans="1:5" s="217" customFormat="1" ht="14.25" customHeight="1">
      <c r="A8" s="44" t="s">
        <v>1613</v>
      </c>
      <c r="B8" s="45" t="s">
        <v>1614</v>
      </c>
      <c r="C8" s="634">
        <f>D8/1.2</f>
        <v>301.3297083333333</v>
      </c>
      <c r="D8" s="553">
        <v>361.59565</v>
      </c>
      <c r="E8" s="499">
        <f>D8*(1-СОДЕРЖАНИЕ!C$10/100)</f>
        <v>361.59565</v>
      </c>
    </row>
    <row r="9" spans="1:5" s="217" customFormat="1" ht="14.25" customHeight="1">
      <c r="A9" s="44" t="s">
        <v>1615</v>
      </c>
      <c r="B9" s="45" t="s">
        <v>1616</v>
      </c>
      <c r="C9" s="634">
        <f aca="true" t="shared" si="0" ref="C9:C17">D9/1.2</f>
        <v>301.3297083333333</v>
      </c>
      <c r="D9" s="553">
        <v>361.59565</v>
      </c>
      <c r="E9" s="499">
        <f>D9*(1-СОДЕРЖАНИЕ!C$10/100)</f>
        <v>361.59565</v>
      </c>
    </row>
    <row r="10" spans="1:5" s="217" customFormat="1" ht="14.25" customHeight="1">
      <c r="A10" s="44" t="s">
        <v>1617</v>
      </c>
      <c r="B10" s="45" t="s">
        <v>1618</v>
      </c>
      <c r="C10" s="634">
        <f t="shared" si="0"/>
        <v>318.1951770833333</v>
      </c>
      <c r="D10" s="553">
        <v>381.8342125</v>
      </c>
      <c r="E10" s="499">
        <f>D10*(1-СОДЕРЖАНИЕ!C$10/100)</f>
        <v>381.8342125</v>
      </c>
    </row>
    <row r="11" spans="1:5" s="217" customFormat="1" ht="14.25" customHeight="1">
      <c r="A11" s="44" t="s">
        <v>1619</v>
      </c>
      <c r="B11" s="45" t="s">
        <v>1620</v>
      </c>
      <c r="C11" s="634">
        <f t="shared" si="0"/>
        <v>645.3852708333334</v>
      </c>
      <c r="D11" s="553">
        <v>774.462325</v>
      </c>
      <c r="E11" s="499">
        <f>D11*(1-СОДЕРЖАНИЕ!C$10/100)</f>
        <v>774.462325</v>
      </c>
    </row>
    <row r="12" spans="1:5" s="217" customFormat="1" ht="14.25" customHeight="1">
      <c r="A12" s="44" t="s">
        <v>1621</v>
      </c>
      <c r="B12" s="45" t="s">
        <v>1622</v>
      </c>
      <c r="C12" s="634">
        <f t="shared" si="0"/>
        <v>645.3852708333334</v>
      </c>
      <c r="D12" s="553">
        <v>774.462325</v>
      </c>
      <c r="E12" s="499">
        <f>D12*(1-СОДЕРЖАНИЕ!C$10/100)</f>
        <v>774.462325</v>
      </c>
    </row>
    <row r="13" spans="1:5" s="217" customFormat="1" ht="14.25" customHeight="1">
      <c r="A13" s="44" t="s">
        <v>1623</v>
      </c>
      <c r="B13" s="45" t="s">
        <v>1624</v>
      </c>
      <c r="C13" s="634">
        <f t="shared" si="0"/>
        <v>645.3852708333334</v>
      </c>
      <c r="D13" s="553">
        <v>774.462325</v>
      </c>
      <c r="E13" s="499">
        <f>D13*(1-СОДЕРЖАНИЕ!C$10/100)</f>
        <v>774.462325</v>
      </c>
    </row>
    <row r="14" spans="1:5" s="217" customFormat="1" ht="14.25" customHeight="1">
      <c r="A14" s="44" t="s">
        <v>1625</v>
      </c>
      <c r="B14" s="45" t="s">
        <v>1626</v>
      </c>
      <c r="C14" s="634">
        <f t="shared" si="0"/>
        <v>645.3852708333334</v>
      </c>
      <c r="D14" s="553">
        <v>774.462325</v>
      </c>
      <c r="E14" s="499">
        <f>D14*(1-СОДЕРЖАНИЕ!C$10/100)</f>
        <v>774.462325</v>
      </c>
    </row>
    <row r="15" spans="1:5" s="217" customFormat="1" ht="14.25" customHeight="1">
      <c r="A15" s="44" t="s">
        <v>1627</v>
      </c>
      <c r="B15" s="45" t="s">
        <v>1639</v>
      </c>
      <c r="C15" s="634">
        <f t="shared" si="0"/>
        <v>999.5601145833331</v>
      </c>
      <c r="D15" s="553">
        <v>1199.4721374999997</v>
      </c>
      <c r="E15" s="499">
        <f>D15*(1-СОДЕРЖАНИЕ!C$10/100)</f>
        <v>1199.4721374999997</v>
      </c>
    </row>
    <row r="16" spans="1:5" s="217" customFormat="1" ht="14.25" customHeight="1">
      <c r="A16" s="44" t="s">
        <v>779</v>
      </c>
      <c r="B16" s="45" t="s">
        <v>786</v>
      </c>
      <c r="C16" s="634">
        <f t="shared" si="0"/>
        <v>4358.037125</v>
      </c>
      <c r="D16" s="553">
        <v>5229.644549999999</v>
      </c>
      <c r="E16" s="499">
        <f>D16*(1-СОДЕРЖАНИЕ!C$10/100)</f>
        <v>5229.644549999999</v>
      </c>
    </row>
    <row r="17" spans="1:5" s="217" customFormat="1" ht="14.25" customHeight="1" thickBot="1">
      <c r="A17" s="46" t="s">
        <v>1628</v>
      </c>
      <c r="B17" s="47" t="s">
        <v>1629</v>
      </c>
      <c r="C17" s="634">
        <f t="shared" si="0"/>
        <v>743.2049895833334</v>
      </c>
      <c r="D17" s="554">
        <v>891.8459875</v>
      </c>
      <c r="E17" s="498">
        <f>D17*(1-СОДЕРЖАНИЕ!C$10/100)</f>
        <v>891.8459875</v>
      </c>
    </row>
    <row r="18" spans="1:5" ht="12.75" customHeight="1" thickBot="1">
      <c r="A18" s="811" t="s">
        <v>1630</v>
      </c>
      <c r="B18" s="812"/>
      <c r="C18" s="812"/>
      <c r="D18" s="812"/>
      <c r="E18" s="813"/>
    </row>
    <row r="19" spans="1:5" s="217" customFormat="1" ht="14.25" customHeight="1">
      <c r="A19" s="50" t="s">
        <v>65</v>
      </c>
      <c r="B19" s="51" t="s">
        <v>1612</v>
      </c>
      <c r="C19" s="634">
        <f aca="true" t="shared" si="1" ref="C19:C29">D19/1.2</f>
        <v>112.43645833333335</v>
      </c>
      <c r="D19" s="552">
        <v>134.92375</v>
      </c>
      <c r="E19" s="496">
        <f>D19*(1-СОДЕРЖАНИЕ!C$10/100)</f>
        <v>134.92375</v>
      </c>
    </row>
    <row r="20" spans="1:5" s="217" customFormat="1" ht="14.25" customHeight="1">
      <c r="A20" s="44" t="s">
        <v>1631</v>
      </c>
      <c r="B20" s="45" t="s">
        <v>1614</v>
      </c>
      <c r="C20" s="634">
        <f t="shared" si="1"/>
        <v>304.7028020833333</v>
      </c>
      <c r="D20" s="553">
        <v>365.64336249999997</v>
      </c>
      <c r="E20" s="499">
        <f>D20*(1-СОДЕРЖАНИЕ!C$10/100)</f>
        <v>365.64336249999997</v>
      </c>
    </row>
    <row r="21" spans="1:5" s="217" customFormat="1" ht="14.25" customHeight="1">
      <c r="A21" s="44" t="s">
        <v>1632</v>
      </c>
      <c r="B21" s="45" t="s">
        <v>1616</v>
      </c>
      <c r="C21" s="634">
        <f t="shared" si="1"/>
        <v>304.7028020833333</v>
      </c>
      <c r="D21" s="553">
        <v>365.64336249999997</v>
      </c>
      <c r="E21" s="499">
        <f>D21*(1-СОДЕРЖАНИЕ!C$10/100)</f>
        <v>365.64336249999997</v>
      </c>
    </row>
    <row r="22" spans="1:5" s="217" customFormat="1" ht="14.25" customHeight="1">
      <c r="A22" s="44" t="s">
        <v>1633</v>
      </c>
      <c r="B22" s="45" t="s">
        <v>1618</v>
      </c>
      <c r="C22" s="634">
        <f t="shared" si="1"/>
        <v>321.5682708333333</v>
      </c>
      <c r="D22" s="553">
        <v>385.88192499999997</v>
      </c>
      <c r="E22" s="499">
        <f>D22*(1-СОДЕРЖАНИЕ!C$10/100)</f>
        <v>385.88192499999997</v>
      </c>
    </row>
    <row r="23" spans="1:5" s="217" customFormat="1" ht="14.25" customHeight="1">
      <c r="A23" s="44" t="s">
        <v>1634</v>
      </c>
      <c r="B23" s="45" t="s">
        <v>1620</v>
      </c>
      <c r="C23" s="634">
        <f t="shared" si="1"/>
        <v>648.7583645833333</v>
      </c>
      <c r="D23" s="553">
        <v>778.5100375</v>
      </c>
      <c r="E23" s="499">
        <f>D23*(1-СОДЕРЖАНИЕ!C$10/100)</f>
        <v>778.5100375</v>
      </c>
    </row>
    <row r="24" spans="1:5" s="217" customFormat="1" ht="14.25" customHeight="1">
      <c r="A24" s="44" t="s">
        <v>1635</v>
      </c>
      <c r="B24" s="45" t="s">
        <v>1622</v>
      </c>
      <c r="C24" s="634">
        <f t="shared" si="1"/>
        <v>648.7583645833333</v>
      </c>
      <c r="D24" s="553">
        <v>778.5100375</v>
      </c>
      <c r="E24" s="499">
        <f>D24*(1-СОДЕРЖАНИЕ!C$10/100)</f>
        <v>778.5100375</v>
      </c>
    </row>
    <row r="25" spans="1:5" s="217" customFormat="1" ht="14.25" customHeight="1">
      <c r="A25" s="44" t="s">
        <v>1636</v>
      </c>
      <c r="B25" s="45" t="s">
        <v>1624</v>
      </c>
      <c r="C25" s="634">
        <f t="shared" si="1"/>
        <v>648.7583645833333</v>
      </c>
      <c r="D25" s="553">
        <v>778.5100375</v>
      </c>
      <c r="E25" s="499">
        <f>D25*(1-СОДЕРЖАНИЕ!C$10/100)</f>
        <v>778.5100375</v>
      </c>
    </row>
    <row r="26" spans="1:5" s="217" customFormat="1" ht="14.25" customHeight="1">
      <c r="A26" s="44" t="s">
        <v>1637</v>
      </c>
      <c r="B26" s="45" t="s">
        <v>1626</v>
      </c>
      <c r="C26" s="634">
        <f t="shared" si="1"/>
        <v>648.7583645833333</v>
      </c>
      <c r="D26" s="553">
        <v>778.5100375</v>
      </c>
      <c r="E26" s="499">
        <f>D26*(1-СОДЕРЖАНИЕ!C$10/100)</f>
        <v>778.5100375</v>
      </c>
    </row>
    <row r="27" spans="1:5" s="217" customFormat="1" ht="14.25" customHeight="1">
      <c r="A27" s="44" t="s">
        <v>1638</v>
      </c>
      <c r="B27" s="45" t="s">
        <v>1639</v>
      </c>
      <c r="C27" s="634">
        <f t="shared" si="1"/>
        <v>1017.5499479166665</v>
      </c>
      <c r="D27" s="553">
        <v>1221.0599374999997</v>
      </c>
      <c r="E27" s="499">
        <f>D27*(1-СОДЕРЖАНИЕ!C$10/100)</f>
        <v>1221.0599374999997</v>
      </c>
    </row>
    <row r="28" spans="1:5" s="217" customFormat="1" ht="14.25" customHeight="1">
      <c r="A28" s="44" t="s">
        <v>780</v>
      </c>
      <c r="B28" s="45" t="s">
        <v>786</v>
      </c>
      <c r="C28" s="634">
        <f t="shared" si="1"/>
        <v>4426.623364583333</v>
      </c>
      <c r="D28" s="553">
        <v>5311.948037499999</v>
      </c>
      <c r="E28" s="499">
        <f>D28*(1-СОДЕРЖАНИЕ!C$10/100)</f>
        <v>5311.948037499999</v>
      </c>
    </row>
    <row r="29" spans="1:5" s="217" customFormat="1" ht="14.25" customHeight="1" thickBot="1">
      <c r="A29" s="48" t="s">
        <v>1640</v>
      </c>
      <c r="B29" s="49" t="s">
        <v>1629</v>
      </c>
      <c r="C29" s="634">
        <f t="shared" si="1"/>
        <v>754.4486354166667</v>
      </c>
      <c r="D29" s="554">
        <v>905.3383624999999</v>
      </c>
      <c r="E29" s="498">
        <f>D29*(1-СОДЕРЖАНИЕ!C$10/100)</f>
        <v>905.3383624999999</v>
      </c>
    </row>
    <row r="30" spans="1:5" ht="12.75" customHeight="1" thickBot="1">
      <c r="A30" s="811" t="s">
        <v>1641</v>
      </c>
      <c r="B30" s="812"/>
      <c r="C30" s="812"/>
      <c r="D30" s="812"/>
      <c r="E30" s="813"/>
    </row>
    <row r="31" spans="1:5" s="217" customFormat="1" ht="14.25" customHeight="1">
      <c r="A31" s="50" t="s">
        <v>66</v>
      </c>
      <c r="B31" s="51" t="s">
        <v>1612</v>
      </c>
      <c r="C31" s="634">
        <f aca="true" t="shared" si="2" ref="C31:C42">D31/1.2</f>
        <v>237.24092708333336</v>
      </c>
      <c r="D31" s="552">
        <v>284.6891125</v>
      </c>
      <c r="E31" s="496">
        <f>D31*(1-СОДЕРЖАНИЕ!C$10/100)</f>
        <v>284.6891125</v>
      </c>
    </row>
    <row r="32" spans="1:5" s="217" customFormat="1" ht="14.25" customHeight="1">
      <c r="A32" s="44" t="s">
        <v>731</v>
      </c>
      <c r="B32" s="45" t="s">
        <v>1653</v>
      </c>
      <c r="C32" s="634">
        <f t="shared" si="2"/>
        <v>1881.0619479166664</v>
      </c>
      <c r="D32" s="553">
        <v>2257.2743374999995</v>
      </c>
      <c r="E32" s="499">
        <f>D32*(1-СОДЕРЖАНИЕ!C$10/100)</f>
        <v>2257.2743374999995</v>
      </c>
    </row>
    <row r="33" spans="1:5" s="217" customFormat="1" ht="14.25" customHeight="1">
      <c r="A33" s="44" t="s">
        <v>1642</v>
      </c>
      <c r="B33" s="45" t="s">
        <v>1614</v>
      </c>
      <c r="C33" s="634">
        <f t="shared" si="2"/>
        <v>346.30429166666664</v>
      </c>
      <c r="D33" s="553">
        <v>415.56514999999996</v>
      </c>
      <c r="E33" s="499">
        <f>D33*(1-СОДЕРЖАНИЕ!C$10/100)</f>
        <v>415.56514999999996</v>
      </c>
    </row>
    <row r="34" spans="1:5" s="217" customFormat="1" ht="14.25" customHeight="1">
      <c r="A34" s="44" t="s">
        <v>1643</v>
      </c>
      <c r="B34" s="45" t="s">
        <v>1616</v>
      </c>
      <c r="C34" s="634">
        <f t="shared" si="2"/>
        <v>346.30429166666664</v>
      </c>
      <c r="D34" s="553">
        <v>415.56514999999996</v>
      </c>
      <c r="E34" s="499">
        <f>D34*(1-СОДЕРЖАНИЕ!C$10/100)</f>
        <v>415.56514999999996</v>
      </c>
    </row>
    <row r="35" spans="1:5" s="217" customFormat="1" ht="14.25" customHeight="1">
      <c r="A35" s="44" t="s">
        <v>1644</v>
      </c>
      <c r="B35" s="45" t="s">
        <v>1618</v>
      </c>
      <c r="C35" s="634">
        <f t="shared" si="2"/>
        <v>341.80683333333326</v>
      </c>
      <c r="D35" s="553">
        <v>410.1681999999999</v>
      </c>
      <c r="E35" s="499">
        <f>D35*(1-СОДЕРЖАНИЕ!C$10/100)</f>
        <v>410.1681999999999</v>
      </c>
    </row>
    <row r="36" spans="1:5" s="217" customFormat="1" ht="14.25" customHeight="1">
      <c r="A36" s="44" t="s">
        <v>1645</v>
      </c>
      <c r="B36" s="45" t="s">
        <v>1620</v>
      </c>
      <c r="C36" s="634">
        <f t="shared" si="2"/>
        <v>708.3496874999998</v>
      </c>
      <c r="D36" s="553">
        <v>850.0196249999998</v>
      </c>
      <c r="E36" s="499">
        <f>D36*(1-СОДЕРЖАНИЕ!C$10/100)</f>
        <v>850.0196249999998</v>
      </c>
    </row>
    <row r="37" spans="1:5" s="217" customFormat="1" ht="14.25" customHeight="1">
      <c r="A37" s="44" t="s">
        <v>1646</v>
      </c>
      <c r="B37" s="45" t="s">
        <v>1622</v>
      </c>
      <c r="C37" s="634">
        <f t="shared" si="2"/>
        <v>708.3496874999998</v>
      </c>
      <c r="D37" s="553">
        <v>850.0196249999998</v>
      </c>
      <c r="E37" s="499">
        <f>D37*(1-СОДЕРЖАНИЕ!C$10/100)</f>
        <v>850.0196249999998</v>
      </c>
    </row>
    <row r="38" spans="1:5" s="217" customFormat="1" ht="14.25" customHeight="1">
      <c r="A38" s="44" t="s">
        <v>1647</v>
      </c>
      <c r="B38" s="45" t="s">
        <v>1624</v>
      </c>
      <c r="C38" s="634">
        <f t="shared" si="2"/>
        <v>708.3496874999998</v>
      </c>
      <c r="D38" s="553">
        <v>850.0196249999998</v>
      </c>
      <c r="E38" s="499">
        <f>D38*(1-СОДЕРЖАНИЕ!C$10/100)</f>
        <v>850.0196249999998</v>
      </c>
    </row>
    <row r="39" spans="1:5" s="217" customFormat="1" ht="14.25" customHeight="1">
      <c r="A39" s="44" t="s">
        <v>1648</v>
      </c>
      <c r="B39" s="45" t="s">
        <v>1626</v>
      </c>
      <c r="C39" s="634">
        <f t="shared" si="2"/>
        <v>708.3496874999998</v>
      </c>
      <c r="D39" s="553">
        <v>850.0196249999998</v>
      </c>
      <c r="E39" s="499">
        <f>D39*(1-СОДЕРЖАНИЕ!C$10/100)</f>
        <v>850.0196249999998</v>
      </c>
    </row>
    <row r="40" spans="1:5" s="217" customFormat="1" ht="14.25" customHeight="1">
      <c r="A40" s="44" t="s">
        <v>1649</v>
      </c>
      <c r="B40" s="45" t="s">
        <v>1639</v>
      </c>
      <c r="C40" s="634">
        <f t="shared" si="2"/>
        <v>1105.2503854166666</v>
      </c>
      <c r="D40" s="553">
        <v>1326.3004624999999</v>
      </c>
      <c r="E40" s="499">
        <f>D40*(1-СОДЕРЖАНИЕ!C$10/100)</f>
        <v>1326.3004624999999</v>
      </c>
    </row>
    <row r="41" spans="1:5" s="217" customFormat="1" ht="14.25" customHeight="1">
      <c r="A41" s="44" t="s">
        <v>785</v>
      </c>
      <c r="B41" s="45" t="s">
        <v>786</v>
      </c>
      <c r="C41" s="634">
        <f t="shared" si="2"/>
        <v>4795.414947916666</v>
      </c>
      <c r="D41" s="553">
        <v>5754.497937499999</v>
      </c>
      <c r="E41" s="499">
        <f>D41*(1-СОДЕРЖАНИЕ!C$10/100)</f>
        <v>5754.497937499999</v>
      </c>
    </row>
    <row r="42" spans="1:5" s="217" customFormat="1" ht="14.25" customHeight="1" thickBot="1">
      <c r="A42" s="48" t="s">
        <v>1650</v>
      </c>
      <c r="B42" s="49" t="s">
        <v>1629</v>
      </c>
      <c r="C42" s="634">
        <f t="shared" si="2"/>
        <v>778.0602916666666</v>
      </c>
      <c r="D42" s="554">
        <v>933.6723499999998</v>
      </c>
      <c r="E42" s="498">
        <f>D42*(1-СОДЕРЖАНИЕ!C$10/100)</f>
        <v>933.6723499999998</v>
      </c>
    </row>
    <row r="43" spans="1:5" ht="12.75" customHeight="1" thickBot="1">
      <c r="A43" s="811" t="s">
        <v>1651</v>
      </c>
      <c r="B43" s="812"/>
      <c r="C43" s="812"/>
      <c r="D43" s="812"/>
      <c r="E43" s="813"/>
    </row>
    <row r="44" spans="1:5" s="217" customFormat="1" ht="14.25" customHeight="1">
      <c r="A44" s="50" t="s">
        <v>67</v>
      </c>
      <c r="B44" s="51" t="s">
        <v>1612</v>
      </c>
      <c r="C44" s="634">
        <f aca="true" t="shared" si="3" ref="C44:C55">D44/1.2</f>
        <v>701.6034999999999</v>
      </c>
      <c r="D44" s="552">
        <v>841.9241999999999</v>
      </c>
      <c r="E44" s="496">
        <f>D44*(1-СОДЕРЖАНИЕ!C$10/100)</f>
        <v>841.9241999999999</v>
      </c>
    </row>
    <row r="45" spans="1:5" s="217" customFormat="1" ht="14.25" customHeight="1">
      <c r="A45" s="44" t="s">
        <v>1652</v>
      </c>
      <c r="B45" s="45" t="s">
        <v>1653</v>
      </c>
      <c r="C45" s="634">
        <f t="shared" si="3"/>
        <v>2029.4780729166666</v>
      </c>
      <c r="D45" s="553">
        <v>2435.3736875</v>
      </c>
      <c r="E45" s="499">
        <f>D45*(1-СОДЕРЖАНИЕ!C$10/100)</f>
        <v>2435.3736875</v>
      </c>
    </row>
    <row r="46" spans="1:5" s="217" customFormat="1" ht="14.25" customHeight="1">
      <c r="A46" s="44" t="s">
        <v>1654</v>
      </c>
      <c r="B46" s="45" t="s">
        <v>1614</v>
      </c>
      <c r="C46" s="634">
        <f t="shared" si="3"/>
        <v>545.3168229166665</v>
      </c>
      <c r="D46" s="553">
        <v>654.3801874999998</v>
      </c>
      <c r="E46" s="499">
        <f>D46*(1-СОДЕРЖАНИЕ!C$10/100)</f>
        <v>654.3801874999998</v>
      </c>
    </row>
    <row r="47" spans="1:5" s="217" customFormat="1" ht="14.25" customHeight="1">
      <c r="A47" s="44" t="s">
        <v>1655</v>
      </c>
      <c r="B47" s="45" t="s">
        <v>1616</v>
      </c>
      <c r="C47" s="634">
        <f t="shared" si="3"/>
        <v>545.3168229166665</v>
      </c>
      <c r="D47" s="553">
        <v>654.3801874999998</v>
      </c>
      <c r="E47" s="499">
        <f>D47*(1-СОДЕРЖАНИЕ!C$10/100)</f>
        <v>654.3801874999998</v>
      </c>
    </row>
    <row r="48" spans="1:5" s="217" customFormat="1" ht="14.25" customHeight="1">
      <c r="A48" s="44" t="s">
        <v>1656</v>
      </c>
      <c r="B48" s="45" t="s">
        <v>1618</v>
      </c>
      <c r="C48" s="634">
        <f t="shared" si="3"/>
        <v>395.77633333333335</v>
      </c>
      <c r="D48" s="553">
        <v>474.9316</v>
      </c>
      <c r="E48" s="499">
        <f>D48*(1-СОДЕРЖАНИЕ!C$10/100)</f>
        <v>474.9316</v>
      </c>
    </row>
    <row r="49" spans="1:5" s="217" customFormat="1" ht="14.25" customHeight="1">
      <c r="A49" s="44" t="s">
        <v>1657</v>
      </c>
      <c r="B49" s="45" t="s">
        <v>1620</v>
      </c>
      <c r="C49" s="634">
        <f t="shared" si="3"/>
        <v>1357.1080520833332</v>
      </c>
      <c r="D49" s="553">
        <v>1628.5296624999999</v>
      </c>
      <c r="E49" s="499">
        <f>D49*(1-СОДЕРЖАНИЕ!C$10/100)</f>
        <v>1628.5296624999999</v>
      </c>
    </row>
    <row r="50" spans="1:5" s="217" customFormat="1" ht="14.25" customHeight="1">
      <c r="A50" s="44" t="s">
        <v>1658</v>
      </c>
      <c r="B50" s="45" t="s">
        <v>1622</v>
      </c>
      <c r="C50" s="634">
        <f t="shared" si="3"/>
        <v>1357.1080520833332</v>
      </c>
      <c r="D50" s="553">
        <v>1628.5296624999999</v>
      </c>
      <c r="E50" s="499">
        <f>D50*(1-СОДЕРЖАНИЕ!C$10/100)</f>
        <v>1628.5296624999999</v>
      </c>
    </row>
    <row r="51" spans="1:5" s="217" customFormat="1" ht="14.25" customHeight="1">
      <c r="A51" s="44" t="s">
        <v>1659</v>
      </c>
      <c r="B51" s="45" t="s">
        <v>1624</v>
      </c>
      <c r="C51" s="634">
        <f t="shared" si="3"/>
        <v>1357.1080520833332</v>
      </c>
      <c r="D51" s="553">
        <v>1628.5296624999999</v>
      </c>
      <c r="E51" s="499">
        <f>D51*(1-СОДЕРЖАНИЕ!C$10/100)</f>
        <v>1628.5296624999999</v>
      </c>
    </row>
    <row r="52" spans="1:5" s="217" customFormat="1" ht="14.25" customHeight="1">
      <c r="A52" s="44" t="s">
        <v>1660</v>
      </c>
      <c r="B52" s="45" t="s">
        <v>1626</v>
      </c>
      <c r="C52" s="634">
        <f t="shared" si="3"/>
        <v>1357.1080520833332</v>
      </c>
      <c r="D52" s="553">
        <v>1628.5296624999999</v>
      </c>
      <c r="E52" s="499">
        <f>D52*(1-СОДЕРЖАНИЕ!C$10/100)</f>
        <v>1628.5296624999999</v>
      </c>
    </row>
    <row r="53" spans="1:5" s="217" customFormat="1" ht="14.25" customHeight="1">
      <c r="A53" s="44" t="s">
        <v>1661</v>
      </c>
      <c r="B53" s="45" t="s">
        <v>1639</v>
      </c>
      <c r="C53" s="634">
        <f t="shared" si="3"/>
        <v>1485.2856145833332</v>
      </c>
      <c r="D53" s="553">
        <v>1782.3427374999997</v>
      </c>
      <c r="E53" s="499">
        <f>D53*(1-СОДЕРЖАНИЕ!C$10/100)</f>
        <v>1782.3427374999997</v>
      </c>
    </row>
    <row r="54" spans="1:5" s="217" customFormat="1" ht="14.25" customHeight="1">
      <c r="A54" s="44" t="s">
        <v>784</v>
      </c>
      <c r="B54" s="45" t="s">
        <v>786</v>
      </c>
      <c r="C54" s="634">
        <f t="shared" si="3"/>
        <v>9395.190458333334</v>
      </c>
      <c r="D54" s="553">
        <v>11274.22855</v>
      </c>
      <c r="E54" s="499">
        <f>D54*(1-СОДЕРЖАНИЕ!C$10/100)</f>
        <v>11274.22855</v>
      </c>
    </row>
    <row r="55" spans="1:5" s="217" customFormat="1" ht="14.25" customHeight="1" thickBot="1">
      <c r="A55" s="48" t="s">
        <v>1662</v>
      </c>
      <c r="B55" s="47" t="s">
        <v>1629</v>
      </c>
      <c r="C55" s="634">
        <f t="shared" si="3"/>
        <v>964.7048125</v>
      </c>
      <c r="D55" s="554">
        <v>1157.645775</v>
      </c>
      <c r="E55" s="498">
        <f>D55*(1-СОДЕРЖАНИЕ!C$10/100)</f>
        <v>1157.645775</v>
      </c>
    </row>
    <row r="56" spans="1:5" ht="12.75" customHeight="1" thickBot="1">
      <c r="A56" s="811" t="s">
        <v>1663</v>
      </c>
      <c r="B56" s="812"/>
      <c r="C56" s="812"/>
      <c r="D56" s="812"/>
      <c r="E56" s="813"/>
    </row>
    <row r="57" spans="1:5" s="217" customFormat="1" ht="14.25" customHeight="1">
      <c r="A57" s="50" t="s">
        <v>68</v>
      </c>
      <c r="B57" s="51" t="s">
        <v>1612</v>
      </c>
      <c r="C57" s="634">
        <f aca="true" t="shared" si="4" ref="C57:C67">D57/1.2</f>
        <v>1687.671239583333</v>
      </c>
      <c r="D57" s="552">
        <v>2025.2054874999997</v>
      </c>
      <c r="E57" s="496">
        <f>D57*(1-СОДЕРЖАНИЕ!C$10/100)</f>
        <v>2025.2054874999997</v>
      </c>
    </row>
    <row r="58" spans="1:5" s="217" customFormat="1" ht="14.25" customHeight="1">
      <c r="A58" s="44" t="s">
        <v>1664</v>
      </c>
      <c r="B58" s="45" t="s">
        <v>1614</v>
      </c>
      <c r="C58" s="634">
        <f t="shared" si="4"/>
        <v>595.9132291666666</v>
      </c>
      <c r="D58" s="553">
        <v>715.0958749999999</v>
      </c>
      <c r="E58" s="499">
        <f>D58*(1-СОДЕРЖАНИЕ!C$10/100)</f>
        <v>715.0958749999999</v>
      </c>
    </row>
    <row r="59" spans="1:5" s="217" customFormat="1" ht="14.25" customHeight="1">
      <c r="A59" s="44" t="s">
        <v>1665</v>
      </c>
      <c r="B59" s="45" t="s">
        <v>1616</v>
      </c>
      <c r="C59" s="634">
        <f t="shared" si="4"/>
        <v>595.9132291666666</v>
      </c>
      <c r="D59" s="553">
        <v>715.0958749999999</v>
      </c>
      <c r="E59" s="499">
        <f>D59*(1-СОДЕРЖАНИЕ!C$10/100)</f>
        <v>715.0958749999999</v>
      </c>
    </row>
    <row r="60" spans="1:5" s="217" customFormat="1" ht="14.25" customHeight="1">
      <c r="A60" s="44" t="s">
        <v>1666</v>
      </c>
      <c r="B60" s="45" t="s">
        <v>1618</v>
      </c>
      <c r="C60" s="634">
        <f t="shared" si="4"/>
        <v>447.4971041666666</v>
      </c>
      <c r="D60" s="553">
        <v>536.9965249999999</v>
      </c>
      <c r="E60" s="499">
        <f>D60*(1-СОДЕРЖАНИЕ!C$10/100)</f>
        <v>536.9965249999999</v>
      </c>
    </row>
    <row r="61" spans="1:5" s="217" customFormat="1" ht="14.25" customHeight="1">
      <c r="A61" s="44" t="s">
        <v>1667</v>
      </c>
      <c r="B61" s="45" t="s">
        <v>1620</v>
      </c>
      <c r="C61" s="634">
        <f t="shared" si="4"/>
        <v>1485.2856145833332</v>
      </c>
      <c r="D61" s="553">
        <v>1782.3427374999997</v>
      </c>
      <c r="E61" s="499">
        <f>D61*(1-СОДЕРЖАНИЕ!C$10/100)</f>
        <v>1782.3427374999997</v>
      </c>
    </row>
    <row r="62" spans="1:5" s="217" customFormat="1" ht="14.25" customHeight="1">
      <c r="A62" s="44" t="s">
        <v>1668</v>
      </c>
      <c r="B62" s="45" t="s">
        <v>1622</v>
      </c>
      <c r="C62" s="634">
        <f t="shared" si="4"/>
        <v>1485.2856145833332</v>
      </c>
      <c r="D62" s="553">
        <v>1782.3427374999997</v>
      </c>
      <c r="E62" s="499">
        <f>D62*(1-СОДЕРЖАНИЕ!C$10/100)</f>
        <v>1782.3427374999997</v>
      </c>
    </row>
    <row r="63" spans="1:5" s="217" customFormat="1" ht="14.25" customHeight="1">
      <c r="A63" s="44" t="s">
        <v>1669</v>
      </c>
      <c r="B63" s="45" t="s">
        <v>1624</v>
      </c>
      <c r="C63" s="634">
        <f t="shared" si="4"/>
        <v>1485.2856145833332</v>
      </c>
      <c r="D63" s="553">
        <v>1782.3427374999997</v>
      </c>
      <c r="E63" s="499">
        <f>D63*(1-СОДЕРЖАНИЕ!C$10/100)</f>
        <v>1782.3427374999997</v>
      </c>
    </row>
    <row r="64" spans="1:5" s="217" customFormat="1" ht="14.25" customHeight="1">
      <c r="A64" s="44" t="s">
        <v>1670</v>
      </c>
      <c r="B64" s="45" t="s">
        <v>1626</v>
      </c>
      <c r="C64" s="634">
        <f t="shared" si="4"/>
        <v>1485.2856145833332</v>
      </c>
      <c r="D64" s="553">
        <v>1782.3427374999997</v>
      </c>
      <c r="E64" s="499">
        <f>D64*(1-СОДЕРЖАНИЕ!C$10/100)</f>
        <v>1782.3427374999997</v>
      </c>
    </row>
    <row r="65" spans="1:5" s="217" customFormat="1" ht="14.25" customHeight="1">
      <c r="A65" s="44" t="s">
        <v>1671</v>
      </c>
      <c r="B65" s="45" t="s">
        <v>1639</v>
      </c>
      <c r="C65" s="634">
        <f t="shared" si="4"/>
        <v>1601.0951666666665</v>
      </c>
      <c r="D65" s="553">
        <v>1921.3141999999998</v>
      </c>
      <c r="E65" s="499">
        <f>D65*(1-СОДЕРЖАНИЕ!C$10/100)</f>
        <v>1921.3141999999998</v>
      </c>
    </row>
    <row r="66" spans="1:5" s="217" customFormat="1" ht="14.25" customHeight="1">
      <c r="A66" s="44" t="s">
        <v>783</v>
      </c>
      <c r="B66" s="45" t="s">
        <v>786</v>
      </c>
      <c r="C66" s="634">
        <f t="shared" si="4"/>
        <v>9991.103687499999</v>
      </c>
      <c r="D66" s="553">
        <v>11989.324424999999</v>
      </c>
      <c r="E66" s="499">
        <f>D66*(1-СОДЕРЖАНИЕ!C$10/100)</f>
        <v>11989.324424999999</v>
      </c>
    </row>
    <row r="67" spans="1:5" s="217" customFormat="1" ht="14.25" customHeight="1" thickBot="1">
      <c r="A67" s="48" t="s">
        <v>1672</v>
      </c>
      <c r="B67" s="49" t="s">
        <v>1629</v>
      </c>
      <c r="C67" s="635">
        <f t="shared" si="4"/>
        <v>1054.6539791666667</v>
      </c>
      <c r="D67" s="554">
        <v>1265.5847749999998</v>
      </c>
      <c r="E67" s="498">
        <f>D67*(1-СОДЕРЖАНИЕ!C$10/100)</f>
        <v>1265.5847749999998</v>
      </c>
    </row>
    <row r="68" spans="1:5" ht="12.75" customHeight="1" thickBot="1">
      <c r="A68" s="814" t="s">
        <v>1673</v>
      </c>
      <c r="B68" s="815"/>
      <c r="C68" s="815"/>
      <c r="D68" s="815"/>
      <c r="E68" s="816"/>
    </row>
    <row r="69" spans="1:5" s="217" customFormat="1" ht="14.25" customHeight="1">
      <c r="A69" s="50" t="s">
        <v>66</v>
      </c>
      <c r="B69" s="51" t="s">
        <v>1612</v>
      </c>
      <c r="C69" s="634">
        <f aca="true" t="shared" si="5" ref="C69:C79">D69/1.2</f>
        <v>1724.775270833333</v>
      </c>
      <c r="D69" s="552">
        <v>2069.7303249999995</v>
      </c>
      <c r="E69" s="496">
        <f>D69*(1-СОДЕРЖАНИЕ!C$10/100)</f>
        <v>2069.7303249999995</v>
      </c>
    </row>
    <row r="70" spans="1:5" s="217" customFormat="1" ht="14.25" customHeight="1">
      <c r="A70" s="42" t="s">
        <v>1674</v>
      </c>
      <c r="B70" s="43" t="s">
        <v>1614</v>
      </c>
      <c r="C70" s="634">
        <f t="shared" si="5"/>
        <v>693.7329479166666</v>
      </c>
      <c r="D70" s="553">
        <v>832.4795374999999</v>
      </c>
      <c r="E70" s="499">
        <f>D70*(1-СОДЕРЖАНИЕ!C$10/100)</f>
        <v>832.4795374999999</v>
      </c>
    </row>
    <row r="71" spans="1:5" s="217" customFormat="1" ht="14.25" customHeight="1">
      <c r="A71" s="44" t="s">
        <v>1675</v>
      </c>
      <c r="B71" s="45" t="s">
        <v>1616</v>
      </c>
      <c r="C71" s="634">
        <f t="shared" si="5"/>
        <v>693.7329479166666</v>
      </c>
      <c r="D71" s="553">
        <v>832.4795374999999</v>
      </c>
      <c r="E71" s="499">
        <f>D71*(1-СОДЕРЖАНИЕ!C$10/100)</f>
        <v>832.4795374999999</v>
      </c>
    </row>
    <row r="72" spans="1:5" s="217" customFormat="1" ht="14.25" customHeight="1">
      <c r="A72" s="44" t="s">
        <v>1676</v>
      </c>
      <c r="B72" s="45" t="s">
        <v>1677</v>
      </c>
      <c r="C72" s="634">
        <f t="shared" si="5"/>
        <v>638.6390833333331</v>
      </c>
      <c r="D72" s="553">
        <v>766.3668999999998</v>
      </c>
      <c r="E72" s="499">
        <f>D72*(1-СОДЕРЖАНИЕ!C$10/100)</f>
        <v>766.3668999999998</v>
      </c>
    </row>
    <row r="73" spans="1:5" s="217" customFormat="1" ht="14.25" customHeight="1">
      <c r="A73" s="44" t="s">
        <v>1678</v>
      </c>
      <c r="B73" s="45" t="s">
        <v>1620</v>
      </c>
      <c r="C73" s="634">
        <f t="shared" si="5"/>
        <v>1682.0494166666665</v>
      </c>
      <c r="D73" s="553">
        <v>2018.4592999999998</v>
      </c>
      <c r="E73" s="499">
        <f>D73*(1-СОДЕРЖАНИЕ!C$10/100)</f>
        <v>2018.4592999999998</v>
      </c>
    </row>
    <row r="74" spans="1:5" s="217" customFormat="1" ht="14.25" customHeight="1">
      <c r="A74" s="44" t="s">
        <v>1679</v>
      </c>
      <c r="B74" s="45" t="s">
        <v>1622</v>
      </c>
      <c r="C74" s="634">
        <f t="shared" si="5"/>
        <v>1682.0494166666665</v>
      </c>
      <c r="D74" s="553">
        <v>2018.4592999999998</v>
      </c>
      <c r="E74" s="499">
        <f>D74*(1-СОДЕРЖАНИЕ!C$10/100)</f>
        <v>2018.4592999999998</v>
      </c>
    </row>
    <row r="75" spans="1:5" s="217" customFormat="1" ht="14.25" customHeight="1">
      <c r="A75" s="44" t="s">
        <v>1680</v>
      </c>
      <c r="B75" s="45" t="s">
        <v>1624</v>
      </c>
      <c r="C75" s="634">
        <f t="shared" si="5"/>
        <v>1682.0494166666665</v>
      </c>
      <c r="D75" s="553">
        <v>2018.4592999999998</v>
      </c>
      <c r="E75" s="499">
        <f>D75*(1-СОДЕРЖАНИЕ!C$10/100)</f>
        <v>2018.4592999999998</v>
      </c>
    </row>
    <row r="76" spans="1:5" s="217" customFormat="1" ht="14.25" customHeight="1">
      <c r="A76" s="44" t="s">
        <v>1681</v>
      </c>
      <c r="B76" s="45" t="s">
        <v>1626</v>
      </c>
      <c r="C76" s="634">
        <f t="shared" si="5"/>
        <v>1682.0494166666665</v>
      </c>
      <c r="D76" s="553">
        <v>2018.4592999999998</v>
      </c>
      <c r="E76" s="499">
        <f>D76*(1-СОДЕРЖАНИЕ!C$10/100)</f>
        <v>2018.4592999999998</v>
      </c>
    </row>
    <row r="77" spans="1:5" s="217" customFormat="1" ht="14.25" customHeight="1">
      <c r="A77" s="44" t="s">
        <v>1682</v>
      </c>
      <c r="B77" s="45" t="s">
        <v>1639</v>
      </c>
      <c r="C77" s="634">
        <f t="shared" si="5"/>
        <v>1955.2700104166665</v>
      </c>
      <c r="D77" s="553">
        <v>2346.3240124999998</v>
      </c>
      <c r="E77" s="499">
        <f>D77*(1-СОДЕРЖАНИЕ!C$10/100)</f>
        <v>2346.3240124999998</v>
      </c>
    </row>
    <row r="78" spans="1:5" s="217" customFormat="1" ht="14.25" customHeight="1">
      <c r="A78" s="44" t="s">
        <v>782</v>
      </c>
      <c r="B78" s="45" t="s">
        <v>786</v>
      </c>
      <c r="C78" s="634">
        <f t="shared" si="5"/>
        <v>10043.948822916665</v>
      </c>
      <c r="D78" s="553">
        <v>12052.738587499998</v>
      </c>
      <c r="E78" s="499">
        <f>D78*(1-СОДЕРЖАНИЕ!C$10/100)</f>
        <v>12052.738587499998</v>
      </c>
    </row>
    <row r="79" spans="1:5" s="217" customFormat="1" ht="14.25" customHeight="1" thickBot="1">
      <c r="A79" s="48" t="s">
        <v>1683</v>
      </c>
      <c r="B79" s="49" t="s">
        <v>1629</v>
      </c>
      <c r="C79" s="634">
        <f t="shared" si="5"/>
        <v>1206.4431979166668</v>
      </c>
      <c r="D79" s="554">
        <v>1447.7318375</v>
      </c>
      <c r="E79" s="498">
        <f>D79*(1-СОДЕРЖАНИЕ!C$10/100)</f>
        <v>1447.7318375</v>
      </c>
    </row>
    <row r="80" spans="1:5" ht="12.75" customHeight="1" thickBot="1">
      <c r="A80" s="811" t="s">
        <v>1684</v>
      </c>
      <c r="B80" s="812"/>
      <c r="C80" s="812"/>
      <c r="D80" s="812"/>
      <c r="E80" s="813"/>
    </row>
    <row r="81" spans="1:5" s="217" customFormat="1" ht="14.25" customHeight="1">
      <c r="A81" s="50" t="s">
        <v>1685</v>
      </c>
      <c r="B81" s="51" t="s">
        <v>1614</v>
      </c>
      <c r="C81" s="634">
        <f aca="true" t="shared" si="6" ref="C81:C89">D81/1.2</f>
        <v>964.7048125</v>
      </c>
      <c r="D81" s="552">
        <v>1157.645775</v>
      </c>
      <c r="E81" s="496">
        <f>D81*(1-СОДЕРЖАНИЕ!C$10/100)</f>
        <v>1157.645775</v>
      </c>
    </row>
    <row r="82" spans="1:5" s="217" customFormat="1" ht="14.25" customHeight="1">
      <c r="A82" s="44" t="s">
        <v>1686</v>
      </c>
      <c r="B82" s="45" t="s">
        <v>1616</v>
      </c>
      <c r="C82" s="634">
        <f t="shared" si="6"/>
        <v>964.7048125</v>
      </c>
      <c r="D82" s="553">
        <v>1157.645775</v>
      </c>
      <c r="E82" s="499">
        <f>D82*(1-СОДЕРЖАНИЕ!C$10/100)</f>
        <v>1157.645775</v>
      </c>
    </row>
    <row r="83" spans="1:5" s="217" customFormat="1" ht="14.25" customHeight="1">
      <c r="A83" s="44" t="s">
        <v>1687</v>
      </c>
      <c r="B83" s="45" t="s">
        <v>1620</v>
      </c>
      <c r="C83" s="634">
        <f t="shared" si="6"/>
        <v>2380.279822916666</v>
      </c>
      <c r="D83" s="553">
        <v>2856.3357874999992</v>
      </c>
      <c r="E83" s="499">
        <f>D83*(1-СОДЕРЖАНИЕ!C$10/100)</f>
        <v>2856.3357874999992</v>
      </c>
    </row>
    <row r="84" spans="1:5" s="217" customFormat="1" ht="14.25" customHeight="1">
      <c r="A84" s="44" t="s">
        <v>1688</v>
      </c>
      <c r="B84" s="45" t="s">
        <v>1622</v>
      </c>
      <c r="C84" s="634">
        <f t="shared" si="6"/>
        <v>2380.279822916666</v>
      </c>
      <c r="D84" s="553">
        <v>2856.3357874999992</v>
      </c>
      <c r="E84" s="499">
        <f>D84*(1-СОДЕРЖАНИЕ!C$10/100)</f>
        <v>2856.3357874999992</v>
      </c>
    </row>
    <row r="85" spans="1:5" s="217" customFormat="1" ht="14.25" customHeight="1">
      <c r="A85" s="44" t="s">
        <v>1689</v>
      </c>
      <c r="B85" s="45" t="s">
        <v>1624</v>
      </c>
      <c r="C85" s="634">
        <f t="shared" si="6"/>
        <v>2380.279822916666</v>
      </c>
      <c r="D85" s="553">
        <v>2856.3357874999992</v>
      </c>
      <c r="E85" s="499">
        <f>D85*(1-СОДЕРЖАНИЕ!C$10/100)</f>
        <v>2856.3357874999992</v>
      </c>
    </row>
    <row r="86" spans="1:5" s="217" customFormat="1" ht="14.25" customHeight="1">
      <c r="A86" s="44" t="s">
        <v>1690</v>
      </c>
      <c r="B86" s="45" t="s">
        <v>1626</v>
      </c>
      <c r="C86" s="634">
        <f t="shared" si="6"/>
        <v>2380.279822916666</v>
      </c>
      <c r="D86" s="553">
        <v>2856.3357874999992</v>
      </c>
      <c r="E86" s="499">
        <f>D86*(1-СОДЕРЖАНИЕ!C$10/100)</f>
        <v>2856.3357874999992</v>
      </c>
    </row>
    <row r="87" spans="1:5" s="217" customFormat="1" ht="14.25" customHeight="1">
      <c r="A87" s="44" t="s">
        <v>1691</v>
      </c>
      <c r="B87" s="45" t="s">
        <v>1639</v>
      </c>
      <c r="C87" s="634">
        <f t="shared" si="6"/>
        <v>2768.185604166666</v>
      </c>
      <c r="D87" s="553">
        <v>3321.822724999999</v>
      </c>
      <c r="E87" s="499">
        <f>D87*(1-СОДЕРЖАНИЕ!C$10/100)</f>
        <v>3321.822724999999</v>
      </c>
    </row>
    <row r="88" spans="1:5" s="217" customFormat="1" ht="14.25" customHeight="1">
      <c r="A88" s="44" t="s">
        <v>781</v>
      </c>
      <c r="B88" s="45" t="s">
        <v>786</v>
      </c>
      <c r="C88" s="634">
        <f t="shared" si="6"/>
        <v>10622.996583333332</v>
      </c>
      <c r="D88" s="553">
        <v>12747.595899999997</v>
      </c>
      <c r="E88" s="499">
        <f>D88*(1-СОДЕРЖАНИЕ!C$10/100)</f>
        <v>12747.595899999997</v>
      </c>
    </row>
    <row r="89" spans="1:5" s="217" customFormat="1" ht="14.25" customHeight="1" thickBot="1">
      <c r="A89" s="48" t="s">
        <v>1692</v>
      </c>
      <c r="B89" s="49" t="s">
        <v>1629</v>
      </c>
      <c r="C89" s="635">
        <f t="shared" si="6"/>
        <v>2390.3991041666663</v>
      </c>
      <c r="D89" s="554">
        <v>2868.4789249999994</v>
      </c>
      <c r="E89" s="498">
        <f>D89*(1-СОДЕРЖАНИЕ!C$10/100)</f>
        <v>2868.4789249999994</v>
      </c>
    </row>
  </sheetData>
  <sheetProtection password="CEC3" sheet="1" formatCells="0" formatColumns="0" formatRows="0" sort="0" autoFilter="0" pivotTables="0"/>
  <mergeCells count="11">
    <mergeCell ref="B1:E1"/>
    <mergeCell ref="B2:E2"/>
    <mergeCell ref="B3:E3"/>
    <mergeCell ref="B4:E4"/>
    <mergeCell ref="A6:E6"/>
    <mergeCell ref="A80:E80"/>
    <mergeCell ref="A56:E56"/>
    <mergeCell ref="A43:E43"/>
    <mergeCell ref="A30:E30"/>
    <mergeCell ref="A68:E68"/>
    <mergeCell ref="A18:E18"/>
  </mergeCells>
  <printOptions/>
  <pageMargins left="0.51" right="0.23" top="0.32" bottom="0.56" header="0.17" footer="0.17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115" zoomScaleNormal="115" zoomScalePageLayoutView="0" workbookViewId="0" topLeftCell="A7">
      <selection activeCell="B4" sqref="B4:G4"/>
    </sheetView>
  </sheetViews>
  <sheetFormatPr defaultColWidth="9.00390625" defaultRowHeight="12.75"/>
  <cols>
    <col min="1" max="1" width="18.125" style="8" customWidth="1"/>
    <col min="2" max="4" width="18.625" style="8" customWidth="1"/>
    <col min="5" max="6" width="12.375" style="8" customWidth="1"/>
    <col min="7" max="7" width="14.75390625" style="8" customWidth="1"/>
    <col min="8" max="16384" width="9.125" style="8" customWidth="1"/>
  </cols>
  <sheetData>
    <row r="1" spans="1:7" s="66" customFormat="1" ht="15.75">
      <c r="A1" s="80"/>
      <c r="B1" s="723" t="s">
        <v>1463</v>
      </c>
      <c r="C1" s="723"/>
      <c r="D1" s="723"/>
      <c r="E1" s="723"/>
      <c r="F1" s="723"/>
      <c r="G1" s="723"/>
    </row>
    <row r="2" spans="2:7" s="66" customFormat="1" ht="17.25" customHeight="1">
      <c r="B2" s="724" t="s">
        <v>1454</v>
      </c>
      <c r="C2" s="724"/>
      <c r="D2" s="724"/>
      <c r="E2" s="724"/>
      <c r="F2" s="724"/>
      <c r="G2" s="724"/>
    </row>
    <row r="3" spans="2:7" s="66" customFormat="1" ht="17.25" customHeight="1">
      <c r="B3" s="725" t="s">
        <v>1414</v>
      </c>
      <c r="C3" s="725"/>
      <c r="D3" s="725"/>
      <c r="E3" s="725"/>
      <c r="F3" s="725"/>
      <c r="G3" s="725"/>
    </row>
    <row r="4" spans="2:7" s="66" customFormat="1" ht="18" customHeight="1" thickBot="1">
      <c r="B4" s="726" t="s">
        <v>1987</v>
      </c>
      <c r="C4" s="726"/>
      <c r="D4" s="726"/>
      <c r="E4" s="726"/>
      <c r="F4" s="726"/>
      <c r="G4" s="726"/>
    </row>
    <row r="5" spans="1:7" ht="47.25" customHeight="1" thickBot="1">
      <c r="A5" s="355" t="s">
        <v>1490</v>
      </c>
      <c r="B5" s="827" t="s">
        <v>1491</v>
      </c>
      <c r="C5" s="828"/>
      <c r="D5" s="829"/>
      <c r="E5" s="364" t="s">
        <v>1492</v>
      </c>
      <c r="F5" s="364" t="s">
        <v>1493</v>
      </c>
      <c r="G5" s="422" t="s">
        <v>1311</v>
      </c>
    </row>
    <row r="6" spans="1:8" ht="42.75">
      <c r="A6" s="818" t="s">
        <v>1475</v>
      </c>
      <c r="B6" s="356" t="s">
        <v>728</v>
      </c>
      <c r="C6" s="357" t="s">
        <v>729</v>
      </c>
      <c r="D6" s="358" t="s">
        <v>1478</v>
      </c>
      <c r="E6" s="824">
        <f>F6/1.2</f>
        <v>13918.509177083333</v>
      </c>
      <c r="F6" s="824">
        <v>16702.2110125</v>
      </c>
      <c r="G6" s="821">
        <f>F6*(1-СОДЕРЖАНИЕ!C$11/100)</f>
        <v>16702.2110125</v>
      </c>
      <c r="H6" s="817"/>
    </row>
    <row r="7" spans="1:8" ht="15" customHeight="1">
      <c r="A7" s="819"/>
      <c r="B7" s="359" t="s">
        <v>1479</v>
      </c>
      <c r="C7" s="360" t="s">
        <v>1480</v>
      </c>
      <c r="D7" s="359" t="s">
        <v>1481</v>
      </c>
      <c r="E7" s="825"/>
      <c r="F7" s="825"/>
      <c r="G7" s="822"/>
      <c r="H7" s="817"/>
    </row>
    <row r="8" spans="1:8" ht="24">
      <c r="A8" s="819"/>
      <c r="B8" s="361" t="s">
        <v>1482</v>
      </c>
      <c r="C8" s="362" t="s">
        <v>1483</v>
      </c>
      <c r="D8" s="362" t="s">
        <v>1484</v>
      </c>
      <c r="E8" s="825"/>
      <c r="F8" s="825"/>
      <c r="G8" s="822"/>
      <c r="H8" s="817"/>
    </row>
    <row r="9" spans="1:8" ht="15.75" customHeight="1" thickBot="1">
      <c r="A9" s="820"/>
      <c r="B9" s="363" t="s">
        <v>1485</v>
      </c>
      <c r="C9" s="363" t="s">
        <v>1486</v>
      </c>
      <c r="D9" s="363" t="s">
        <v>1487</v>
      </c>
      <c r="E9" s="826"/>
      <c r="F9" s="826"/>
      <c r="G9" s="822"/>
      <c r="H9" s="817"/>
    </row>
    <row r="10" spans="1:7" ht="42.75">
      <c r="A10" s="818" t="s">
        <v>1476</v>
      </c>
      <c r="B10" s="356" t="s">
        <v>728</v>
      </c>
      <c r="C10" s="357" t="s">
        <v>729</v>
      </c>
      <c r="D10" s="358" t="s">
        <v>1478</v>
      </c>
      <c r="E10" s="824">
        <f>F10/1.2</f>
        <v>18345.132541666666</v>
      </c>
      <c r="F10" s="824">
        <v>22014.15905</v>
      </c>
      <c r="G10" s="821">
        <f>F10*(1-СОДЕРЖАНИЕ!C$11/100)</f>
        <v>22014.15905</v>
      </c>
    </row>
    <row r="11" spans="1:7" ht="15" customHeight="1">
      <c r="A11" s="819"/>
      <c r="B11" s="359" t="s">
        <v>1479</v>
      </c>
      <c r="C11" s="360" t="s">
        <v>1480</v>
      </c>
      <c r="D11" s="359" t="s">
        <v>1481</v>
      </c>
      <c r="E11" s="825"/>
      <c r="F11" s="825"/>
      <c r="G11" s="822"/>
    </row>
    <row r="12" spans="1:7" ht="24">
      <c r="A12" s="819"/>
      <c r="B12" s="361" t="s">
        <v>1482</v>
      </c>
      <c r="C12" s="362" t="s">
        <v>1483</v>
      </c>
      <c r="D12" s="362" t="s">
        <v>1484</v>
      </c>
      <c r="E12" s="825"/>
      <c r="F12" s="825"/>
      <c r="G12" s="822"/>
    </row>
    <row r="13" spans="1:7" ht="15.75" customHeight="1" thickBot="1">
      <c r="A13" s="820"/>
      <c r="B13" s="363" t="s">
        <v>1485</v>
      </c>
      <c r="C13" s="363" t="s">
        <v>1488</v>
      </c>
      <c r="D13" s="363" t="s">
        <v>1487</v>
      </c>
      <c r="E13" s="826"/>
      <c r="F13" s="826"/>
      <c r="G13" s="822"/>
    </row>
    <row r="14" spans="1:7" ht="42.75">
      <c r="A14" s="818" t="s">
        <v>1477</v>
      </c>
      <c r="B14" s="356" t="s">
        <v>728</v>
      </c>
      <c r="C14" s="357" t="s">
        <v>729</v>
      </c>
      <c r="D14" s="358" t="s">
        <v>1478</v>
      </c>
      <c r="E14" s="824">
        <f>F14/1.2</f>
        <v>23411.519354166663</v>
      </c>
      <c r="F14" s="824">
        <v>28093.823224999996</v>
      </c>
      <c r="G14" s="821">
        <f>F14*(1-СОДЕРЖАНИЕ!C$11/100)</f>
        <v>28093.823224999996</v>
      </c>
    </row>
    <row r="15" spans="1:7" ht="15" customHeight="1">
      <c r="A15" s="819"/>
      <c r="B15" s="359" t="s">
        <v>1479</v>
      </c>
      <c r="C15" s="360" t="s">
        <v>1480</v>
      </c>
      <c r="D15" s="359" t="s">
        <v>1481</v>
      </c>
      <c r="E15" s="825"/>
      <c r="F15" s="825"/>
      <c r="G15" s="822"/>
    </row>
    <row r="16" spans="1:7" ht="24">
      <c r="A16" s="819"/>
      <c r="B16" s="361" t="s">
        <v>1482</v>
      </c>
      <c r="C16" s="362" t="s">
        <v>1483</v>
      </c>
      <c r="D16" s="362" t="s">
        <v>1484</v>
      </c>
      <c r="E16" s="825"/>
      <c r="F16" s="825"/>
      <c r="G16" s="822"/>
    </row>
    <row r="17" spans="1:7" ht="15.75" customHeight="1" thickBot="1">
      <c r="A17" s="820"/>
      <c r="B17" s="363" t="s">
        <v>1485</v>
      </c>
      <c r="C17" s="363" t="s">
        <v>1489</v>
      </c>
      <c r="D17" s="363" t="s">
        <v>1487</v>
      </c>
      <c r="E17" s="826"/>
      <c r="F17" s="826"/>
      <c r="G17" s="823"/>
    </row>
  </sheetData>
  <sheetProtection password="CEC3" sheet="1" formatCells="0" formatColumns="0" formatRows="0" sort="0" autoFilter="0" pivotTables="0"/>
  <mergeCells count="18">
    <mergeCell ref="G10:G13"/>
    <mergeCell ref="E6:E9"/>
    <mergeCell ref="B1:G1"/>
    <mergeCell ref="B2:G2"/>
    <mergeCell ref="B3:G3"/>
    <mergeCell ref="B4:G4"/>
    <mergeCell ref="B5:D5"/>
    <mergeCell ref="G6:G9"/>
    <mergeCell ref="H6:H9"/>
    <mergeCell ref="A14:A17"/>
    <mergeCell ref="G14:G17"/>
    <mergeCell ref="A6:A9"/>
    <mergeCell ref="A10:A13"/>
    <mergeCell ref="F14:F17"/>
    <mergeCell ref="E10:E13"/>
    <mergeCell ref="E14:E17"/>
    <mergeCell ref="F6:F9"/>
    <mergeCell ref="F10:F13"/>
  </mergeCells>
  <printOptions/>
  <pageMargins left="0.39" right="0.23" top="0.52" bottom="1" header="0.33" footer="0.5"/>
  <pageSetup horizontalDpi="600" verticalDpi="600" orientation="portrait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B4" sqref="B4:E4"/>
    </sheetView>
  </sheetViews>
  <sheetFormatPr defaultColWidth="9.00390625" defaultRowHeight="12.75"/>
  <cols>
    <col min="1" max="1" width="18.00390625" style="68" customWidth="1"/>
    <col min="2" max="2" width="55.00390625" style="68" customWidth="1"/>
    <col min="3" max="4" width="11.875" style="68" customWidth="1"/>
    <col min="5" max="5" width="13.00390625" style="68" customWidth="1"/>
    <col min="6" max="16384" width="9.125" style="68" customWidth="1"/>
  </cols>
  <sheetData>
    <row r="1" spans="1:5" s="66" customFormat="1" ht="15.75">
      <c r="A1" s="80"/>
      <c r="B1" s="723" t="s">
        <v>1463</v>
      </c>
      <c r="C1" s="723"/>
      <c r="D1" s="723"/>
      <c r="E1" s="723"/>
    </row>
    <row r="2" spans="2:5" s="66" customFormat="1" ht="14.25" customHeight="1">
      <c r="B2" s="724" t="s">
        <v>1454</v>
      </c>
      <c r="C2" s="724"/>
      <c r="D2" s="724"/>
      <c r="E2" s="724"/>
    </row>
    <row r="3" spans="2:5" s="66" customFormat="1" ht="18" customHeight="1">
      <c r="B3" s="725" t="s">
        <v>480</v>
      </c>
      <c r="C3" s="725"/>
      <c r="D3" s="725"/>
      <c r="E3" s="725"/>
    </row>
    <row r="4" spans="1:5" s="66" customFormat="1" ht="19.5" customHeight="1" thickBot="1">
      <c r="A4" s="629"/>
      <c r="B4" s="726" t="s">
        <v>1987</v>
      </c>
      <c r="C4" s="726"/>
      <c r="D4" s="726"/>
      <c r="E4" s="726"/>
    </row>
    <row r="5" spans="1:5" ht="37.5" customHeight="1" thickBot="1">
      <c r="A5" s="219" t="s">
        <v>1490</v>
      </c>
      <c r="B5" s="365" t="s">
        <v>1532</v>
      </c>
      <c r="C5" s="714" t="s">
        <v>1492</v>
      </c>
      <c r="D5" s="432" t="s">
        <v>1493</v>
      </c>
      <c r="E5" s="429" t="s">
        <v>1311</v>
      </c>
    </row>
    <row r="6" spans="1:5" ht="21.75" customHeight="1">
      <c r="A6" s="23" t="s">
        <v>1541</v>
      </c>
      <c r="B6" s="51" t="s">
        <v>1542</v>
      </c>
      <c r="C6" s="560">
        <f>D6/1.2</f>
        <v>389.0301458333333</v>
      </c>
      <c r="D6" s="557">
        <v>466.8361749999999</v>
      </c>
      <c r="E6" s="504">
        <f>D6*(1-СОДЕРЖАНИЕ!C$12/100)</f>
        <v>466.8361749999999</v>
      </c>
    </row>
    <row r="7" spans="1:5" ht="21.75" customHeight="1">
      <c r="A7" s="21" t="s">
        <v>1543</v>
      </c>
      <c r="B7" s="45" t="s">
        <v>1544</v>
      </c>
      <c r="C7" s="556">
        <f>D7/1.2</f>
        <v>389.0301458333333</v>
      </c>
      <c r="D7" s="558">
        <v>466.8361749999999</v>
      </c>
      <c r="E7" s="505">
        <f>D7*(1-СОДЕРЖАНИЕ!C$12/100)</f>
        <v>466.8361749999999</v>
      </c>
    </row>
    <row r="8" spans="1:5" ht="21.75" customHeight="1" thickBot="1">
      <c r="A8" s="22" t="s">
        <v>1545</v>
      </c>
      <c r="B8" s="49" t="s">
        <v>1546</v>
      </c>
      <c r="C8" s="642">
        <f aca="true" t="shared" si="0" ref="C8:C25">D8/1.2</f>
        <v>389.0301458333333</v>
      </c>
      <c r="D8" s="559">
        <v>466.8361749999999</v>
      </c>
      <c r="E8" s="506">
        <f>D8*(1-СОДЕРЖАНИЕ!C$12/100)</f>
        <v>466.8361749999999</v>
      </c>
    </row>
    <row r="9" spans="1:5" ht="21.75" customHeight="1">
      <c r="A9" s="23" t="s">
        <v>1494</v>
      </c>
      <c r="B9" s="43" t="s">
        <v>1547</v>
      </c>
      <c r="C9" s="560">
        <f t="shared" si="0"/>
        <v>389.0301458333333</v>
      </c>
      <c r="D9" s="557">
        <v>466.8361749999999</v>
      </c>
      <c r="E9" s="504">
        <f>D9*(1-СОДЕРЖАНИЕ!C$12/100)</f>
        <v>466.8361749999999</v>
      </c>
    </row>
    <row r="10" spans="1:5" ht="21.75" customHeight="1">
      <c r="A10" s="21" t="s">
        <v>1495</v>
      </c>
      <c r="B10" s="45" t="s">
        <v>1548</v>
      </c>
      <c r="C10" s="556">
        <f t="shared" si="0"/>
        <v>389.0301458333333</v>
      </c>
      <c r="D10" s="558">
        <v>466.8361749999999</v>
      </c>
      <c r="E10" s="505">
        <f>D10*(1-СОДЕРЖАНИЕ!C$12/100)</f>
        <v>466.8361749999999</v>
      </c>
    </row>
    <row r="11" spans="1:5" ht="21.75" customHeight="1" thickBot="1">
      <c r="A11" s="22" t="s">
        <v>1496</v>
      </c>
      <c r="B11" s="49" t="s">
        <v>1549</v>
      </c>
      <c r="C11" s="642">
        <f t="shared" si="0"/>
        <v>389.0301458333333</v>
      </c>
      <c r="D11" s="559">
        <v>466.8361749999999</v>
      </c>
      <c r="E11" s="506">
        <f>D11*(1-СОДЕРЖАНИЕ!C$12/100)</f>
        <v>466.8361749999999</v>
      </c>
    </row>
    <row r="12" spans="1:5" ht="21.75" customHeight="1">
      <c r="A12" s="23" t="s">
        <v>1550</v>
      </c>
      <c r="B12" s="43" t="s">
        <v>1551</v>
      </c>
      <c r="C12" s="560">
        <f t="shared" si="0"/>
        <v>1007.4306666666663</v>
      </c>
      <c r="D12" s="557">
        <v>1208.9167999999995</v>
      </c>
      <c r="E12" s="504">
        <f>D12*(1-СОДЕРЖАНИЕ!C$12/100)</f>
        <v>1208.9167999999995</v>
      </c>
    </row>
    <row r="13" spans="1:5" ht="21.75" customHeight="1">
      <c r="A13" s="21" t="s">
        <v>1552</v>
      </c>
      <c r="B13" s="45" t="s">
        <v>1553</v>
      </c>
      <c r="C13" s="556">
        <f t="shared" si="0"/>
        <v>1007.4306666666663</v>
      </c>
      <c r="D13" s="558">
        <v>1208.9167999999995</v>
      </c>
      <c r="E13" s="505">
        <f>D13*(1-СОДЕРЖАНИЕ!C$12/100)</f>
        <v>1208.9167999999995</v>
      </c>
    </row>
    <row r="14" spans="1:5" ht="21.75" customHeight="1" thickBot="1">
      <c r="A14" s="22" t="s">
        <v>1554</v>
      </c>
      <c r="B14" s="49" t="s">
        <v>1555</v>
      </c>
      <c r="C14" s="642">
        <f t="shared" si="0"/>
        <v>1007.4306666666663</v>
      </c>
      <c r="D14" s="559">
        <v>1208.9167999999995</v>
      </c>
      <c r="E14" s="506">
        <f>D14*(1-СОДЕРЖАНИЕ!C$12/100)</f>
        <v>1208.9167999999995</v>
      </c>
    </row>
    <row r="15" spans="1:5" ht="21.75" customHeight="1">
      <c r="A15" s="23" t="s">
        <v>1497</v>
      </c>
      <c r="B15" s="43" t="s">
        <v>1694</v>
      </c>
      <c r="C15" s="560">
        <f t="shared" si="0"/>
        <v>1213.1893854166667</v>
      </c>
      <c r="D15" s="557">
        <v>1455.8272625</v>
      </c>
      <c r="E15" s="504">
        <f>D15*(1-СОДЕРЖАНИЕ!C$12/100)</f>
        <v>1455.8272625</v>
      </c>
    </row>
    <row r="16" spans="1:5" ht="21.75" customHeight="1">
      <c r="A16" s="21" t="s">
        <v>1498</v>
      </c>
      <c r="B16" s="45" t="s">
        <v>1695</v>
      </c>
      <c r="C16" s="556">
        <f t="shared" si="0"/>
        <v>1213.1893854166667</v>
      </c>
      <c r="D16" s="558">
        <v>1455.8272625</v>
      </c>
      <c r="E16" s="505">
        <f>D16*(1-СОДЕРЖАНИЕ!C$12/100)</f>
        <v>1455.8272625</v>
      </c>
    </row>
    <row r="17" spans="1:5" ht="21.75" customHeight="1" thickBot="1">
      <c r="A17" s="22" t="s">
        <v>1499</v>
      </c>
      <c r="B17" s="49" t="s">
        <v>1696</v>
      </c>
      <c r="C17" s="642">
        <f t="shared" si="0"/>
        <v>1213.1893854166667</v>
      </c>
      <c r="D17" s="559">
        <v>1455.8272625</v>
      </c>
      <c r="E17" s="506">
        <f>D17*(1-СОДЕРЖАНИЕ!C$12/100)</f>
        <v>1455.8272625</v>
      </c>
    </row>
    <row r="18" spans="1:5" ht="21.75" customHeight="1">
      <c r="A18" s="23" t="s">
        <v>1500</v>
      </c>
      <c r="B18" s="43" t="s">
        <v>1556</v>
      </c>
      <c r="C18" s="560">
        <f t="shared" si="0"/>
        <v>1162.5929791666667</v>
      </c>
      <c r="D18" s="557">
        <v>1395.111575</v>
      </c>
      <c r="E18" s="504">
        <f>D18*(1-СОДЕРЖАНИЕ!C$12/100)</f>
        <v>1395.111575</v>
      </c>
    </row>
    <row r="19" spans="1:5" ht="21.75" customHeight="1">
      <c r="A19" s="21" t="s">
        <v>1501</v>
      </c>
      <c r="B19" s="45" t="s">
        <v>1557</v>
      </c>
      <c r="C19" s="556">
        <f t="shared" si="0"/>
        <v>1162.5929791666667</v>
      </c>
      <c r="D19" s="558">
        <v>1395.111575</v>
      </c>
      <c r="E19" s="505">
        <f>D19*(1-СОДЕРЖАНИЕ!C$12/100)</f>
        <v>1395.111575</v>
      </c>
    </row>
    <row r="20" spans="1:5" ht="21.75" customHeight="1" thickBot="1">
      <c r="A20" s="22" t="s">
        <v>1502</v>
      </c>
      <c r="B20" s="49" t="s">
        <v>1558</v>
      </c>
      <c r="C20" s="642">
        <f t="shared" si="0"/>
        <v>1162.5929791666667</v>
      </c>
      <c r="D20" s="559">
        <v>1395.111575</v>
      </c>
      <c r="E20" s="506">
        <f>D20*(1-СОДЕРЖАНИЕ!C$12/100)</f>
        <v>1395.111575</v>
      </c>
    </row>
    <row r="21" spans="1:5" ht="21.75" customHeight="1">
      <c r="A21" s="23" t="s">
        <v>1503</v>
      </c>
      <c r="B21" s="43" t="s">
        <v>1559</v>
      </c>
      <c r="C21" s="560">
        <f t="shared" si="0"/>
        <v>10248.583177083332</v>
      </c>
      <c r="D21" s="557">
        <v>12298.299812499998</v>
      </c>
      <c r="E21" s="504">
        <f>D21*(1-СОДЕРЖАНИЕ!C$12/100)</f>
        <v>12298.299812499998</v>
      </c>
    </row>
    <row r="22" spans="1:5" ht="21.75" customHeight="1">
      <c r="A22" s="21" t="s">
        <v>1560</v>
      </c>
      <c r="B22" s="45" t="s">
        <v>1561</v>
      </c>
      <c r="C22" s="556">
        <f t="shared" si="0"/>
        <v>11865.419447916665</v>
      </c>
      <c r="D22" s="558">
        <v>14238.503337499998</v>
      </c>
      <c r="E22" s="505">
        <f>D22*(1-СОДЕРЖАНИЕ!C$12/100)</f>
        <v>14238.503337499998</v>
      </c>
    </row>
    <row r="23" spans="1:5" ht="22.5" customHeight="1" thickBot="1">
      <c r="A23" s="22" t="s">
        <v>1504</v>
      </c>
      <c r="B23" s="49" t="s">
        <v>1562</v>
      </c>
      <c r="C23" s="642">
        <f t="shared" si="0"/>
        <v>11865.419447916665</v>
      </c>
      <c r="D23" s="559">
        <v>14238.503337499998</v>
      </c>
      <c r="E23" s="506">
        <f>D23*(1-СОДЕРЖАНИЕ!C$12/100)</f>
        <v>14238.503337499998</v>
      </c>
    </row>
    <row r="24" spans="1:5" ht="22.5" customHeight="1">
      <c r="A24" s="23" t="s">
        <v>1506</v>
      </c>
      <c r="B24" s="43" t="s">
        <v>1563</v>
      </c>
      <c r="C24" s="560">
        <f t="shared" si="0"/>
        <v>4588.531864583332</v>
      </c>
      <c r="D24" s="557">
        <v>5506.238237499999</v>
      </c>
      <c r="E24" s="504">
        <f>D24*(1-СОДЕРЖАНИЕ!C$12/100)</f>
        <v>5506.238237499999</v>
      </c>
    </row>
    <row r="25" spans="1:5" ht="27" customHeight="1" thickBot="1">
      <c r="A25" s="22" t="s">
        <v>1507</v>
      </c>
      <c r="B25" s="49" t="s">
        <v>1564</v>
      </c>
      <c r="C25" s="642">
        <f t="shared" si="0"/>
        <v>7915.526666666667</v>
      </c>
      <c r="D25" s="559">
        <v>9498.632</v>
      </c>
      <c r="E25" s="506">
        <f>D25*(1-СОДЕРЖАНИЕ!C$12/100)</f>
        <v>9498.632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3:E3"/>
    <mergeCell ref="B4:E4"/>
  </mergeCells>
  <printOptions/>
  <pageMargins left="0.37" right="0.23" top="0.39" bottom="1" header="0.21" footer="0.5"/>
  <pageSetup horizontalDpi="600" verticalDpi="600" orientation="portrait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4" sqref="B4:H4"/>
    </sheetView>
  </sheetViews>
  <sheetFormatPr defaultColWidth="9.00390625" defaultRowHeight="12.75"/>
  <cols>
    <col min="1" max="1" width="20.375" style="8" customWidth="1"/>
    <col min="2" max="2" width="14.25390625" style="8" customWidth="1"/>
    <col min="3" max="3" width="14.00390625" style="8" customWidth="1"/>
    <col min="4" max="4" width="11.875" style="8" customWidth="1"/>
    <col min="5" max="5" width="13.25390625" style="8" customWidth="1"/>
    <col min="6" max="7" width="11.125" style="8" customWidth="1"/>
    <col min="8" max="8" width="14.00390625" style="8" customWidth="1"/>
    <col min="9" max="16384" width="9.125" style="8" customWidth="1"/>
  </cols>
  <sheetData>
    <row r="1" spans="1:8" s="66" customFormat="1" ht="15.75">
      <c r="A1" s="80"/>
      <c r="B1" s="723" t="s">
        <v>1463</v>
      </c>
      <c r="C1" s="723"/>
      <c r="D1" s="723"/>
      <c r="E1" s="723"/>
      <c r="F1" s="723"/>
      <c r="G1" s="723"/>
      <c r="H1" s="723"/>
    </row>
    <row r="2" spans="2:8" s="66" customFormat="1" ht="15">
      <c r="B2" s="724" t="s">
        <v>1454</v>
      </c>
      <c r="C2" s="724"/>
      <c r="D2" s="724"/>
      <c r="E2" s="724"/>
      <c r="F2" s="724"/>
      <c r="G2" s="724"/>
      <c r="H2" s="724"/>
    </row>
    <row r="3" spans="2:8" s="66" customFormat="1" ht="29.25" customHeight="1">
      <c r="B3" s="838" t="s">
        <v>1531</v>
      </c>
      <c r="C3" s="838"/>
      <c r="D3" s="838"/>
      <c r="E3" s="838"/>
      <c r="F3" s="838"/>
      <c r="G3" s="838"/>
      <c r="H3" s="838"/>
    </row>
    <row r="4" spans="2:8" s="66" customFormat="1" ht="19.5" customHeight="1" thickBot="1">
      <c r="B4" s="781" t="s">
        <v>1987</v>
      </c>
      <c r="C4" s="781"/>
      <c r="D4" s="781"/>
      <c r="E4" s="781"/>
      <c r="F4" s="781"/>
      <c r="G4" s="781"/>
      <c r="H4" s="781"/>
    </row>
    <row r="5" spans="1:8" ht="57.75" thickBot="1">
      <c r="A5" s="636" t="s">
        <v>1490</v>
      </c>
      <c r="B5" s="637" t="s">
        <v>1482</v>
      </c>
      <c r="C5" s="638" t="s">
        <v>728</v>
      </c>
      <c r="D5" s="639" t="s">
        <v>730</v>
      </c>
      <c r="E5" s="637" t="s">
        <v>1483</v>
      </c>
      <c r="F5" s="366" t="s">
        <v>1492</v>
      </c>
      <c r="G5" s="366" t="s">
        <v>1493</v>
      </c>
      <c r="H5" s="633" t="s">
        <v>1311</v>
      </c>
    </row>
    <row r="6" spans="1:8" ht="39" customHeight="1">
      <c r="A6" s="370" t="s">
        <v>1514</v>
      </c>
      <c r="B6" s="830" t="s">
        <v>1485</v>
      </c>
      <c r="C6" s="830" t="s">
        <v>1515</v>
      </c>
      <c r="D6" s="832" t="s">
        <v>1516</v>
      </c>
      <c r="E6" s="359" t="s">
        <v>1517</v>
      </c>
      <c r="F6" s="556">
        <f aca="true" t="shared" si="0" ref="F6:F12">G6/1.2</f>
        <v>2792.921625</v>
      </c>
      <c r="G6" s="640">
        <v>3351.5059499999998</v>
      </c>
      <c r="H6" s="644">
        <f>G6*(1-СОДЕРЖАНИЕ!C$13/100)</f>
        <v>3351.5059499999998</v>
      </c>
    </row>
    <row r="7" spans="1:8" ht="39" customHeight="1">
      <c r="A7" s="368" t="s">
        <v>1518</v>
      </c>
      <c r="B7" s="836"/>
      <c r="C7" s="836"/>
      <c r="D7" s="837"/>
      <c r="E7" s="607" t="s">
        <v>1519</v>
      </c>
      <c r="F7" s="556">
        <f t="shared" si="0"/>
        <v>2827.776927083333</v>
      </c>
      <c r="G7" s="641">
        <v>3393.3323124999993</v>
      </c>
      <c r="H7" s="645">
        <f>G7*(1-СОДЕРЖАНИЕ!C$13/100)</f>
        <v>3393.3323124999993</v>
      </c>
    </row>
    <row r="8" spans="1:8" ht="39" customHeight="1" thickBot="1">
      <c r="A8" s="369" t="s">
        <v>1520</v>
      </c>
      <c r="B8" s="831"/>
      <c r="C8" s="831"/>
      <c r="D8" s="833"/>
      <c r="E8" s="605" t="s">
        <v>1521</v>
      </c>
      <c r="F8" s="642">
        <f t="shared" si="0"/>
        <v>2862.6322291666665</v>
      </c>
      <c r="G8" s="642">
        <v>3435.1586749999997</v>
      </c>
      <c r="H8" s="646">
        <f>G8*(1-СОДЕРЖАНИЕ!C$13/100)</f>
        <v>3435.1586749999997</v>
      </c>
    </row>
    <row r="9" spans="1:8" ht="39" customHeight="1">
      <c r="A9" s="367" t="s">
        <v>1522</v>
      </c>
      <c r="B9" s="834" t="s">
        <v>1485</v>
      </c>
      <c r="C9" s="834" t="s">
        <v>1515</v>
      </c>
      <c r="D9" s="835" t="s">
        <v>1516</v>
      </c>
      <c r="E9" s="606" t="s">
        <v>1523</v>
      </c>
      <c r="F9" s="560">
        <f t="shared" si="0"/>
        <v>3771.118812499999</v>
      </c>
      <c r="G9" s="643">
        <v>4525.342574999999</v>
      </c>
      <c r="H9" s="644">
        <f>G9*(1-СОДЕРЖАНИЕ!C$13/100)</f>
        <v>4525.342574999999</v>
      </c>
    </row>
    <row r="10" spans="1:8" ht="39" customHeight="1" thickBot="1">
      <c r="A10" s="369" t="s">
        <v>1524</v>
      </c>
      <c r="B10" s="831"/>
      <c r="C10" s="831"/>
      <c r="D10" s="833"/>
      <c r="E10" s="605" t="s">
        <v>1525</v>
      </c>
      <c r="F10" s="642">
        <f t="shared" si="0"/>
        <v>3840.8294166666665</v>
      </c>
      <c r="G10" s="642">
        <v>4608.9953</v>
      </c>
      <c r="H10" s="646">
        <f>G10*(1-СОДЕРЖАНИЕ!C$13/100)</f>
        <v>4608.9953</v>
      </c>
    </row>
    <row r="11" spans="1:8" ht="39" customHeight="1">
      <c r="A11" s="370" t="s">
        <v>1526</v>
      </c>
      <c r="B11" s="830" t="s">
        <v>1485</v>
      </c>
      <c r="C11" s="830" t="s">
        <v>1515</v>
      </c>
      <c r="D11" s="832" t="s">
        <v>1516</v>
      </c>
      <c r="E11" s="359" t="s">
        <v>1527</v>
      </c>
      <c r="F11" s="560">
        <f t="shared" si="0"/>
        <v>8170.757427083333</v>
      </c>
      <c r="G11" s="643">
        <v>9804.9089125</v>
      </c>
      <c r="H11" s="644">
        <f>G11*(1-СОДЕРЖАНИЕ!C$13/100)</f>
        <v>9804.9089125</v>
      </c>
    </row>
    <row r="12" spans="1:8" ht="39" customHeight="1" thickBot="1">
      <c r="A12" s="369" t="s">
        <v>1529</v>
      </c>
      <c r="B12" s="831"/>
      <c r="C12" s="831"/>
      <c r="D12" s="833"/>
      <c r="E12" s="605" t="s">
        <v>1530</v>
      </c>
      <c r="F12" s="642">
        <f t="shared" si="0"/>
        <v>11592.198854166665</v>
      </c>
      <c r="G12" s="642">
        <v>13910.638624999998</v>
      </c>
      <c r="H12" s="646">
        <f>G12*(1-СОДЕРЖАНИЕ!C$13/100)</f>
        <v>13910.638624999998</v>
      </c>
    </row>
  </sheetData>
  <sheetProtection password="CEC3" sheet="1" formatCells="0" formatColumns="0" formatRows="0" sort="0" autoFilter="0" pivotTables="0"/>
  <mergeCells count="13">
    <mergeCell ref="B6:B8"/>
    <mergeCell ref="C6:C8"/>
    <mergeCell ref="D6:D8"/>
    <mergeCell ref="B1:H1"/>
    <mergeCell ref="B2:H2"/>
    <mergeCell ref="B3:H3"/>
    <mergeCell ref="B4:H4"/>
    <mergeCell ref="B11:B12"/>
    <mergeCell ref="C11:C12"/>
    <mergeCell ref="D11:D12"/>
    <mergeCell ref="B9:B10"/>
    <mergeCell ref="C9:C10"/>
    <mergeCell ref="D9:D10"/>
  </mergeCells>
  <printOptions/>
  <pageMargins left="0.28" right="0.29" top="0.99" bottom="1" header="0.5" footer="0.5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="115" zoomScaleNormal="115" zoomScalePageLayoutView="0" workbookViewId="0" topLeftCell="A1">
      <selection activeCell="B4" sqref="B4:E4"/>
    </sheetView>
  </sheetViews>
  <sheetFormatPr defaultColWidth="9.00390625" defaultRowHeight="12.75"/>
  <cols>
    <col min="1" max="1" width="18.00390625" style="68" customWidth="1"/>
    <col min="2" max="2" width="56.625" style="68" customWidth="1"/>
    <col min="3" max="4" width="11.125" style="68" customWidth="1"/>
    <col min="5" max="5" width="14.00390625" style="68" customWidth="1"/>
    <col min="6" max="16384" width="9.125" style="68" customWidth="1"/>
  </cols>
  <sheetData>
    <row r="1" spans="1:5" s="66" customFormat="1" ht="18" customHeight="1">
      <c r="A1" s="80"/>
      <c r="B1" s="723" t="s">
        <v>1463</v>
      </c>
      <c r="C1" s="723"/>
      <c r="D1" s="723"/>
      <c r="E1" s="723"/>
    </row>
    <row r="2" spans="2:5" s="66" customFormat="1" ht="12.75" customHeight="1">
      <c r="B2" s="724" t="s">
        <v>1454</v>
      </c>
      <c r="C2" s="724"/>
      <c r="D2" s="724"/>
      <c r="E2" s="724"/>
    </row>
    <row r="3" spans="2:5" s="66" customFormat="1" ht="16.5" customHeight="1">
      <c r="B3" s="725" t="s">
        <v>481</v>
      </c>
      <c r="C3" s="725"/>
      <c r="D3" s="725"/>
      <c r="E3" s="725"/>
    </row>
    <row r="4" spans="1:5" s="66" customFormat="1" ht="16.5" customHeight="1" thickBot="1">
      <c r="A4" s="629"/>
      <c r="B4" s="726" t="s">
        <v>1987</v>
      </c>
      <c r="C4" s="726"/>
      <c r="D4" s="726"/>
      <c r="E4" s="726"/>
    </row>
    <row r="5" spans="1:5" ht="42.75" customHeight="1" thickBot="1">
      <c r="A5" s="468" t="s">
        <v>1490</v>
      </c>
      <c r="B5" s="469" t="s">
        <v>1532</v>
      </c>
      <c r="C5" s="701" t="s">
        <v>1492</v>
      </c>
      <c r="D5" s="470" t="s">
        <v>1493</v>
      </c>
      <c r="E5" s="429" t="s">
        <v>1311</v>
      </c>
    </row>
    <row r="6" spans="1:5" ht="24.75" customHeight="1">
      <c r="A6" s="471" t="s">
        <v>1533</v>
      </c>
      <c r="B6" s="472" t="s">
        <v>1534</v>
      </c>
      <c r="C6" s="700">
        <f>D6/1.2</f>
        <v>411.5174374999999</v>
      </c>
      <c r="D6" s="507">
        <v>493.8209249999999</v>
      </c>
      <c r="E6" s="508">
        <f>D6*(1-СОДЕРЖАНИЕ!C$14/100)</f>
        <v>493.8209249999999</v>
      </c>
    </row>
    <row r="7" spans="1:5" ht="24.75" customHeight="1">
      <c r="A7" s="371" t="s">
        <v>1535</v>
      </c>
      <c r="B7" s="417" t="s">
        <v>1536</v>
      </c>
      <c r="C7" s="509">
        <f>D7/1.2</f>
        <v>420.5123541666666</v>
      </c>
      <c r="D7" s="509">
        <v>504.61482499999994</v>
      </c>
      <c r="E7" s="510">
        <f>D7*(1-СОДЕРЖАНИЕ!C$14/100)</f>
        <v>504.61482499999994</v>
      </c>
    </row>
    <row r="8" spans="1:5" ht="24.75" customHeight="1">
      <c r="A8" s="371" t="s">
        <v>1537</v>
      </c>
      <c r="B8" s="417" t="s">
        <v>1538</v>
      </c>
      <c r="C8" s="509">
        <f>D8/1.2</f>
        <v>1073.7681770833333</v>
      </c>
      <c r="D8" s="509">
        <v>1288.5218125</v>
      </c>
      <c r="E8" s="510">
        <f>D8*(1-СОДЕРЖАНИЕ!C$14/100)</f>
        <v>1288.5218125</v>
      </c>
    </row>
    <row r="9" spans="1:5" ht="24.75" customHeight="1" thickBot="1">
      <c r="A9" s="372" t="s">
        <v>1539</v>
      </c>
      <c r="B9" s="418" t="s">
        <v>1540</v>
      </c>
      <c r="C9" s="699">
        <f>D9/1.2</f>
        <v>1162.5929791666667</v>
      </c>
      <c r="D9" s="511">
        <v>1395.111575</v>
      </c>
      <c r="E9" s="512">
        <f>D9*(1-СОДЕРЖАНИЕ!C$14/100)</f>
        <v>1395.111575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3:E3"/>
    <mergeCell ref="B4:E4"/>
  </mergeCells>
  <printOptions/>
  <pageMargins left="0.24" right="0.23" top="1" bottom="1" header="0.5" footer="0.5"/>
  <pageSetup horizontalDpi="600" verticalDpi="600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3"/>
  <sheetViews>
    <sheetView zoomScale="130" zoomScaleNormal="130" zoomScalePageLayoutView="0" workbookViewId="0" topLeftCell="A1">
      <pane ySplit="5" topLeftCell="A39" activePane="bottomLeft" state="frozen"/>
      <selection pane="topLeft" activeCell="A1" sqref="A1"/>
      <selection pane="bottomLeft" activeCell="A47" sqref="A47:IV47"/>
    </sheetView>
  </sheetViews>
  <sheetFormatPr defaultColWidth="9.00390625" defaultRowHeight="12.75"/>
  <cols>
    <col min="1" max="1" width="17.25390625" style="180" customWidth="1"/>
    <col min="2" max="2" width="35.25390625" style="180" customWidth="1"/>
    <col min="3" max="3" width="12.625" style="180" customWidth="1"/>
    <col min="4" max="5" width="9.00390625" style="373" customWidth="1"/>
    <col min="6" max="6" width="11.25390625" style="180" customWidth="1"/>
    <col min="7" max="16384" width="9.125" style="180" customWidth="1"/>
  </cols>
  <sheetData>
    <row r="1" spans="1:6" s="66" customFormat="1" ht="15.75">
      <c r="A1" s="80"/>
      <c r="B1" s="723" t="s">
        <v>1463</v>
      </c>
      <c r="C1" s="723"/>
      <c r="D1" s="723"/>
      <c r="E1" s="723"/>
      <c r="F1" s="723"/>
    </row>
    <row r="2" spans="2:6" s="66" customFormat="1" ht="12.75">
      <c r="B2" s="839" t="s">
        <v>1454</v>
      </c>
      <c r="C2" s="839"/>
      <c r="D2" s="839"/>
      <c r="E2" s="839"/>
      <c r="F2" s="839"/>
    </row>
    <row r="3" spans="2:6" s="66" customFormat="1" ht="12.75" customHeight="1">
      <c r="B3" s="725" t="s">
        <v>1467</v>
      </c>
      <c r="C3" s="725"/>
      <c r="D3" s="725"/>
      <c r="E3" s="725"/>
      <c r="F3" s="725"/>
    </row>
    <row r="4" spans="1:6" s="66" customFormat="1" ht="18" customHeight="1" thickBot="1">
      <c r="A4" s="651"/>
      <c r="B4" s="840" t="s">
        <v>1987</v>
      </c>
      <c r="C4" s="841"/>
      <c r="D4" s="841"/>
      <c r="E4" s="841"/>
      <c r="F4" s="841"/>
    </row>
    <row r="5" spans="1:6" s="220" customFormat="1" ht="40.5" customHeight="1" thickBot="1">
      <c r="A5" s="433" t="s">
        <v>1441</v>
      </c>
      <c r="B5" s="434" t="s">
        <v>1743</v>
      </c>
      <c r="C5" s="435" t="s">
        <v>1816</v>
      </c>
      <c r="D5" s="374" t="s">
        <v>1446</v>
      </c>
      <c r="E5" s="347" t="s">
        <v>1447</v>
      </c>
      <c r="F5" s="419" t="s">
        <v>1311</v>
      </c>
    </row>
    <row r="6" spans="1:6" s="220" customFormat="1" ht="12.75" customHeight="1">
      <c r="A6" s="10" t="s">
        <v>1020</v>
      </c>
      <c r="B6" s="221" t="s">
        <v>141</v>
      </c>
      <c r="C6" s="94" t="s">
        <v>1018</v>
      </c>
      <c r="D6" s="647">
        <f>E6/1.2</f>
        <v>267.0365885416666</v>
      </c>
      <c r="E6" s="561">
        <v>320.44390624999994</v>
      </c>
      <c r="F6" s="515">
        <f>E6*(1-СОДЕРЖАНИЕ!C$16/100)</f>
        <v>320.44390624999994</v>
      </c>
    </row>
    <row r="7" spans="1:6" s="220" customFormat="1" ht="12.75" customHeight="1">
      <c r="A7" s="11" t="s">
        <v>1021</v>
      </c>
      <c r="B7" s="222" t="s">
        <v>141</v>
      </c>
      <c r="C7" s="101" t="s">
        <v>1019</v>
      </c>
      <c r="D7" s="647">
        <f>E7/1.2</f>
        <v>267.0365885416666</v>
      </c>
      <c r="E7" s="562">
        <v>320.44390624999994</v>
      </c>
      <c r="F7" s="516">
        <f>E7*(1-СОДЕРЖАНИЕ!C$16/100)</f>
        <v>320.44390624999994</v>
      </c>
    </row>
    <row r="8" spans="1:6" s="220" customFormat="1" ht="12.75" customHeight="1">
      <c r="A8" s="11" t="s">
        <v>1022</v>
      </c>
      <c r="B8" s="222" t="s">
        <v>141</v>
      </c>
      <c r="C8" s="101" t="s">
        <v>1955</v>
      </c>
      <c r="D8" s="647">
        <f aca="true" t="shared" si="0" ref="D8:D71">E8/1.2</f>
        <v>267.0365885416666</v>
      </c>
      <c r="E8" s="562">
        <v>320.44390624999994</v>
      </c>
      <c r="F8" s="516">
        <f>E8*(1-СОДЕРЖАНИЕ!C$16/100)</f>
        <v>320.44390624999994</v>
      </c>
    </row>
    <row r="9" spans="1:6" s="220" customFormat="1" ht="12.75" customHeight="1">
      <c r="A9" s="12" t="s">
        <v>1023</v>
      </c>
      <c r="B9" s="223" t="s">
        <v>141</v>
      </c>
      <c r="C9" s="98" t="s">
        <v>1956</v>
      </c>
      <c r="D9" s="647">
        <f t="shared" si="0"/>
        <v>267.0365885416666</v>
      </c>
      <c r="E9" s="562">
        <v>320.44390624999994</v>
      </c>
      <c r="F9" s="516">
        <f>E9*(1-СОДЕРЖАНИЕ!C$16/100)</f>
        <v>320.44390624999994</v>
      </c>
    </row>
    <row r="10" spans="1:6" s="220" customFormat="1" ht="12.75" customHeight="1">
      <c r="A10" s="12" t="s">
        <v>1024</v>
      </c>
      <c r="B10" s="223" t="s">
        <v>141</v>
      </c>
      <c r="C10" s="98" t="s">
        <v>1957</v>
      </c>
      <c r="D10" s="647">
        <f t="shared" si="0"/>
        <v>264.9002958333333</v>
      </c>
      <c r="E10" s="562">
        <v>317.88035499999995</v>
      </c>
      <c r="F10" s="516">
        <f>E10*(1-СОДЕРЖАНИЕ!C$16/100)</f>
        <v>317.88035499999995</v>
      </c>
    </row>
    <row r="11" spans="1:6" s="220" customFormat="1" ht="12.75" customHeight="1" thickBot="1">
      <c r="A11" s="13" t="s">
        <v>1025</v>
      </c>
      <c r="B11" s="224" t="s">
        <v>141</v>
      </c>
      <c r="C11" s="103" t="s">
        <v>1958</v>
      </c>
      <c r="D11" s="648">
        <f t="shared" si="0"/>
        <v>264.9002958333333</v>
      </c>
      <c r="E11" s="563">
        <v>317.88035499999995</v>
      </c>
      <c r="F11" s="517">
        <f>E11*(1-СОДЕРЖАНИЕ!C$16/100)</f>
        <v>317.88035499999995</v>
      </c>
    </row>
    <row r="12" spans="1:6" s="220" customFormat="1" ht="12.75" customHeight="1">
      <c r="A12" s="10" t="s">
        <v>1026</v>
      </c>
      <c r="B12" s="221" t="s">
        <v>1917</v>
      </c>
      <c r="C12" s="94" t="s">
        <v>1018</v>
      </c>
      <c r="D12" s="702">
        <f t="shared" si="0"/>
        <v>283.0587838541666</v>
      </c>
      <c r="E12" s="561">
        <v>339.67054062499994</v>
      </c>
      <c r="F12" s="515">
        <f>E12*(1-СОДЕРЖАНИЕ!C$16/100)</f>
        <v>339.67054062499994</v>
      </c>
    </row>
    <row r="13" spans="1:6" s="220" customFormat="1" ht="12.75" customHeight="1">
      <c r="A13" s="11" t="s">
        <v>1027</v>
      </c>
      <c r="B13" s="223" t="s">
        <v>1917</v>
      </c>
      <c r="C13" s="98" t="s">
        <v>1019</v>
      </c>
      <c r="D13" s="647">
        <f t="shared" si="0"/>
        <v>283.0587838541666</v>
      </c>
      <c r="E13" s="562">
        <v>339.67054062499994</v>
      </c>
      <c r="F13" s="516">
        <f>E13*(1-СОДЕРЖАНИЕ!C$16/100)</f>
        <v>339.67054062499994</v>
      </c>
    </row>
    <row r="14" spans="1:6" ht="12.75">
      <c r="A14" s="11" t="s">
        <v>1028</v>
      </c>
      <c r="B14" s="223" t="s">
        <v>1917</v>
      </c>
      <c r="C14" s="98" t="s">
        <v>1955</v>
      </c>
      <c r="D14" s="647">
        <f t="shared" si="0"/>
        <v>283.0587838541666</v>
      </c>
      <c r="E14" s="564">
        <v>339.67054062499994</v>
      </c>
      <c r="F14" s="516">
        <f>E14*(1-СОДЕРЖАНИЕ!C$16/100)</f>
        <v>339.67054062499994</v>
      </c>
    </row>
    <row r="15" spans="1:6" ht="12.75">
      <c r="A15" s="12" t="s">
        <v>1029</v>
      </c>
      <c r="B15" s="223" t="s">
        <v>1917</v>
      </c>
      <c r="C15" s="98" t="s">
        <v>1956</v>
      </c>
      <c r="D15" s="647">
        <f t="shared" si="0"/>
        <v>283.0587838541666</v>
      </c>
      <c r="E15" s="564">
        <v>339.67054062499994</v>
      </c>
      <c r="F15" s="516">
        <f>E15*(1-СОДЕРЖАНИЕ!C$16/100)</f>
        <v>339.67054062499994</v>
      </c>
    </row>
    <row r="16" spans="1:6" ht="12.75">
      <c r="A16" s="12" t="s">
        <v>1030</v>
      </c>
      <c r="B16" s="223" t="s">
        <v>1917</v>
      </c>
      <c r="C16" s="98" t="s">
        <v>1957</v>
      </c>
      <c r="D16" s="647">
        <f t="shared" si="0"/>
        <v>276.6499057291666</v>
      </c>
      <c r="E16" s="564">
        <v>331.9798868749999</v>
      </c>
      <c r="F16" s="516">
        <f>E16*(1-СОДЕРЖАНИЕ!C$16/100)</f>
        <v>331.9798868749999</v>
      </c>
    </row>
    <row r="17" spans="1:6" ht="13.5" thickBot="1">
      <c r="A17" s="13" t="s">
        <v>1031</v>
      </c>
      <c r="B17" s="224" t="s">
        <v>1917</v>
      </c>
      <c r="C17" s="103" t="s">
        <v>1958</v>
      </c>
      <c r="D17" s="648">
        <f t="shared" si="0"/>
        <v>276.6499057291666</v>
      </c>
      <c r="E17" s="565">
        <v>331.9798868749999</v>
      </c>
      <c r="F17" s="517">
        <f>E17*(1-СОДЕРЖАНИЕ!C$16/100)</f>
        <v>331.9798868749999</v>
      </c>
    </row>
    <row r="18" spans="1:6" ht="12.75">
      <c r="A18" s="10" t="s">
        <v>1032</v>
      </c>
      <c r="B18" s="221" t="s">
        <v>1918</v>
      </c>
      <c r="C18" s="94" t="s">
        <v>1018</v>
      </c>
      <c r="D18" s="702">
        <f t="shared" si="0"/>
        <v>316.17132083333325</v>
      </c>
      <c r="E18" s="566">
        <v>379.4055849999999</v>
      </c>
      <c r="F18" s="515">
        <f>E18*(1-СОДЕРЖАНИЕ!C$16/100)</f>
        <v>379.4055849999999</v>
      </c>
    </row>
    <row r="19" spans="1:6" ht="12.75">
      <c r="A19" s="11" t="s">
        <v>1033</v>
      </c>
      <c r="B19" s="223" t="s">
        <v>1918</v>
      </c>
      <c r="C19" s="98" t="s">
        <v>1019</v>
      </c>
      <c r="D19" s="647">
        <f t="shared" si="0"/>
        <v>316.17132083333325</v>
      </c>
      <c r="E19" s="564">
        <v>379.4055849999999</v>
      </c>
      <c r="F19" s="516">
        <f>E19*(1-СОДЕРЖАНИЕ!C$16/100)</f>
        <v>379.4055849999999</v>
      </c>
    </row>
    <row r="20" spans="1:6" ht="12.75">
      <c r="A20" s="11" t="s">
        <v>1034</v>
      </c>
      <c r="B20" s="223" t="s">
        <v>1918</v>
      </c>
      <c r="C20" s="98" t="s">
        <v>1955</v>
      </c>
      <c r="D20" s="647">
        <f t="shared" si="0"/>
        <v>316.17132083333325</v>
      </c>
      <c r="E20" s="564">
        <v>379.4055849999999</v>
      </c>
      <c r="F20" s="516">
        <f>E20*(1-СОДЕРЖАНИЕ!C$16/100)</f>
        <v>379.4055849999999</v>
      </c>
    </row>
    <row r="21" spans="1:6" ht="12.75">
      <c r="A21" s="12" t="s">
        <v>1035</v>
      </c>
      <c r="B21" s="223" t="s">
        <v>1918</v>
      </c>
      <c r="C21" s="98" t="s">
        <v>1956</v>
      </c>
      <c r="D21" s="647">
        <f t="shared" si="0"/>
        <v>316.17132083333325</v>
      </c>
      <c r="E21" s="564">
        <v>379.4055849999999</v>
      </c>
      <c r="F21" s="516">
        <f>E21*(1-СОДЕРЖАНИЕ!C$16/100)</f>
        <v>379.4055849999999</v>
      </c>
    </row>
    <row r="22" spans="1:6" ht="12.75">
      <c r="A22" s="12" t="s">
        <v>1036</v>
      </c>
      <c r="B22" s="223" t="s">
        <v>1918</v>
      </c>
      <c r="C22" s="98" t="s">
        <v>1957</v>
      </c>
      <c r="D22" s="647">
        <f t="shared" si="0"/>
        <v>307.62614999999994</v>
      </c>
      <c r="E22" s="564">
        <v>369.1513799999999</v>
      </c>
      <c r="F22" s="516">
        <f>E22*(1-СОДЕРЖАНИЕ!C$16/100)</f>
        <v>369.1513799999999</v>
      </c>
    </row>
    <row r="23" spans="1:6" ht="13.5" thickBot="1">
      <c r="A23" s="13" t="s">
        <v>1037</v>
      </c>
      <c r="B23" s="224" t="s">
        <v>1918</v>
      </c>
      <c r="C23" s="103" t="s">
        <v>1958</v>
      </c>
      <c r="D23" s="648">
        <f t="shared" si="0"/>
        <v>307.62614999999994</v>
      </c>
      <c r="E23" s="565">
        <v>369.1513799999999</v>
      </c>
      <c r="F23" s="517">
        <f>E23*(1-СОДЕРЖАНИЕ!C$16/100)</f>
        <v>369.1513799999999</v>
      </c>
    </row>
    <row r="24" spans="1:6" ht="12.75">
      <c r="A24" s="10" t="s">
        <v>1038</v>
      </c>
      <c r="B24" s="221" t="s">
        <v>142</v>
      </c>
      <c r="C24" s="94" t="s">
        <v>1018</v>
      </c>
      <c r="D24" s="702">
        <f t="shared" si="0"/>
        <v>387.4166826562499</v>
      </c>
      <c r="E24" s="566">
        <v>464.9000191874999</v>
      </c>
      <c r="F24" s="515">
        <f>E24*(1-СОДЕРЖАНИЕ!C$16/100)</f>
        <v>464.9000191874999</v>
      </c>
    </row>
    <row r="25" spans="1:6" ht="12.75">
      <c r="A25" s="11" t="s">
        <v>1039</v>
      </c>
      <c r="B25" s="223" t="s">
        <v>142</v>
      </c>
      <c r="C25" s="98" t="s">
        <v>1019</v>
      </c>
      <c r="D25" s="647">
        <f t="shared" si="0"/>
        <v>387.4166826562499</v>
      </c>
      <c r="E25" s="564">
        <v>464.9000191874999</v>
      </c>
      <c r="F25" s="516">
        <f>E25*(1-СОДЕРЖАНИЕ!C$16/100)</f>
        <v>464.9000191874999</v>
      </c>
    </row>
    <row r="26" spans="1:6" ht="12.75">
      <c r="A26" s="11" t="s">
        <v>1040</v>
      </c>
      <c r="B26" s="223" t="s">
        <v>142</v>
      </c>
      <c r="C26" s="98" t="s">
        <v>1955</v>
      </c>
      <c r="D26" s="647">
        <f t="shared" si="0"/>
        <v>387.4166826562499</v>
      </c>
      <c r="E26" s="564">
        <v>464.9000191874999</v>
      </c>
      <c r="F26" s="516">
        <f>E26*(1-СОДЕРЖАНИЕ!C$16/100)</f>
        <v>464.9000191874999</v>
      </c>
    </row>
    <row r="27" spans="1:6" ht="12.75">
      <c r="A27" s="12" t="s">
        <v>1041</v>
      </c>
      <c r="B27" s="223" t="s">
        <v>142</v>
      </c>
      <c r="C27" s="98" t="s">
        <v>1956</v>
      </c>
      <c r="D27" s="647">
        <f t="shared" si="0"/>
        <v>387.4166826562499</v>
      </c>
      <c r="E27" s="564">
        <v>464.9000191874999</v>
      </c>
      <c r="F27" s="516">
        <f>E27*(1-СОДЕРЖАНИЕ!C$16/100)</f>
        <v>464.9000191874999</v>
      </c>
    </row>
    <row r="28" spans="1:6" ht="12.75">
      <c r="A28" s="12" t="s">
        <v>1042</v>
      </c>
      <c r="B28" s="223" t="s">
        <v>142</v>
      </c>
      <c r="C28" s="98" t="s">
        <v>1957</v>
      </c>
      <c r="D28" s="647">
        <f t="shared" si="0"/>
        <v>371.52266490625</v>
      </c>
      <c r="E28" s="564">
        <v>445.82719788749995</v>
      </c>
      <c r="F28" s="516">
        <f>E28*(1-СОДЕРЖАНИЕ!C$16/100)</f>
        <v>445.82719788749995</v>
      </c>
    </row>
    <row r="29" spans="1:6" ht="13.5" thickBot="1">
      <c r="A29" s="13" t="s">
        <v>1043</v>
      </c>
      <c r="B29" s="224" t="s">
        <v>142</v>
      </c>
      <c r="C29" s="103" t="s">
        <v>1958</v>
      </c>
      <c r="D29" s="648">
        <f t="shared" si="0"/>
        <v>371.52266490625</v>
      </c>
      <c r="E29" s="565">
        <v>445.82719788749995</v>
      </c>
      <c r="F29" s="517">
        <f>E29*(1-СОДЕРЖАНИЕ!C$16/100)</f>
        <v>445.82719788749995</v>
      </c>
    </row>
    <row r="30" spans="1:6" ht="12.75">
      <c r="A30" s="10" t="s">
        <v>1044</v>
      </c>
      <c r="B30" s="221" t="s">
        <v>1919</v>
      </c>
      <c r="C30" s="94" t="s">
        <v>1018</v>
      </c>
      <c r="D30" s="702">
        <f t="shared" si="0"/>
        <v>464.90001918749994</v>
      </c>
      <c r="E30" s="566">
        <v>557.8800230249999</v>
      </c>
      <c r="F30" s="515">
        <f>E30*(1-СОДЕРЖАНИЕ!C$16/100)</f>
        <v>557.8800230249999</v>
      </c>
    </row>
    <row r="31" spans="1:6" ht="12.75">
      <c r="A31" s="11" t="s">
        <v>1045</v>
      </c>
      <c r="B31" s="222" t="s">
        <v>1919</v>
      </c>
      <c r="C31" s="101" t="s">
        <v>1019</v>
      </c>
      <c r="D31" s="647">
        <f t="shared" si="0"/>
        <v>464.90001918749994</v>
      </c>
      <c r="E31" s="564">
        <v>557.8800230249999</v>
      </c>
      <c r="F31" s="516">
        <f>E31*(1-СОДЕРЖАНИЕ!C$16/100)</f>
        <v>557.8800230249999</v>
      </c>
    </row>
    <row r="32" spans="1:6" ht="12.75">
      <c r="A32" s="11" t="s">
        <v>1046</v>
      </c>
      <c r="B32" s="222" t="s">
        <v>1919</v>
      </c>
      <c r="C32" s="101" t="s">
        <v>1955</v>
      </c>
      <c r="D32" s="647">
        <f t="shared" si="0"/>
        <v>464.90001918749994</v>
      </c>
      <c r="E32" s="564">
        <v>557.8800230249999</v>
      </c>
      <c r="F32" s="516">
        <f>E32*(1-СОДЕРЖАНИЕ!C$16/100)</f>
        <v>557.8800230249999</v>
      </c>
    </row>
    <row r="33" spans="1:6" ht="12.75">
      <c r="A33" s="12" t="s">
        <v>1047</v>
      </c>
      <c r="B33" s="223" t="s">
        <v>1919</v>
      </c>
      <c r="C33" s="98" t="s">
        <v>1956</v>
      </c>
      <c r="D33" s="647">
        <f t="shared" si="0"/>
        <v>464.90001918749994</v>
      </c>
      <c r="E33" s="564">
        <v>557.8800230249999</v>
      </c>
      <c r="F33" s="516">
        <f>E33*(1-СОДЕРЖАНИЕ!C$16/100)</f>
        <v>557.8800230249999</v>
      </c>
    </row>
    <row r="34" spans="1:6" ht="12.75">
      <c r="A34" s="12" t="s">
        <v>1048</v>
      </c>
      <c r="B34" s="223" t="s">
        <v>1919</v>
      </c>
      <c r="C34" s="98" t="s">
        <v>1957</v>
      </c>
      <c r="D34" s="647">
        <f t="shared" si="0"/>
        <v>456.95301031249994</v>
      </c>
      <c r="E34" s="564">
        <v>548.3436123749999</v>
      </c>
      <c r="F34" s="516">
        <f>E34*(1-СОДЕРЖАНИЕ!C$16/100)</f>
        <v>548.3436123749999</v>
      </c>
    </row>
    <row r="35" spans="1:6" ht="13.5" thickBot="1">
      <c r="A35" s="13" t="s">
        <v>1049</v>
      </c>
      <c r="B35" s="224" t="s">
        <v>1919</v>
      </c>
      <c r="C35" s="103" t="s">
        <v>1958</v>
      </c>
      <c r="D35" s="648">
        <f t="shared" si="0"/>
        <v>456.95301031249994</v>
      </c>
      <c r="E35" s="565">
        <v>548.3436123749999</v>
      </c>
      <c r="F35" s="517">
        <f>E35*(1-СОДЕРЖАНИЕ!C$16/100)</f>
        <v>548.3436123749999</v>
      </c>
    </row>
    <row r="36" spans="1:6" ht="12.75">
      <c r="A36" s="10" t="s">
        <v>1050</v>
      </c>
      <c r="B36" s="221" t="s">
        <v>1920</v>
      </c>
      <c r="C36" s="94" t="s">
        <v>1018</v>
      </c>
      <c r="D36" s="702">
        <f t="shared" si="0"/>
        <v>633.4107880208331</v>
      </c>
      <c r="E36" s="566">
        <v>760.0929456249997</v>
      </c>
      <c r="F36" s="515">
        <f>E36*(1-СОДЕРЖАНИЕ!C$16/100)</f>
        <v>760.0929456249997</v>
      </c>
    </row>
    <row r="37" spans="1:6" ht="12.75">
      <c r="A37" s="11" t="s">
        <v>1051</v>
      </c>
      <c r="B37" s="222" t="s">
        <v>1920</v>
      </c>
      <c r="C37" s="101" t="s">
        <v>1019</v>
      </c>
      <c r="D37" s="647">
        <f t="shared" si="0"/>
        <v>633.4107880208331</v>
      </c>
      <c r="E37" s="564">
        <v>760.0929456249997</v>
      </c>
      <c r="F37" s="516">
        <f>E37*(1-СОДЕРЖАНИЕ!C$16/100)</f>
        <v>760.0929456249997</v>
      </c>
    </row>
    <row r="38" spans="1:6" ht="12.75">
      <c r="A38" s="11" t="s">
        <v>1052</v>
      </c>
      <c r="B38" s="222" t="s">
        <v>1920</v>
      </c>
      <c r="C38" s="101" t="s">
        <v>1955</v>
      </c>
      <c r="D38" s="647">
        <f t="shared" si="0"/>
        <v>633.4107880208331</v>
      </c>
      <c r="E38" s="564">
        <v>760.0929456249997</v>
      </c>
      <c r="F38" s="516">
        <f>E38*(1-СОДЕРЖАНИЕ!C$16/100)</f>
        <v>760.0929456249997</v>
      </c>
    </row>
    <row r="39" spans="1:6" ht="12.75">
      <c r="A39" s="12" t="s">
        <v>1053</v>
      </c>
      <c r="B39" s="223" t="s">
        <v>1920</v>
      </c>
      <c r="C39" s="98" t="s">
        <v>1956</v>
      </c>
      <c r="D39" s="647">
        <f t="shared" si="0"/>
        <v>633.4107880208331</v>
      </c>
      <c r="E39" s="564">
        <v>760.0929456249997</v>
      </c>
      <c r="F39" s="516">
        <f>E39*(1-СОДЕРЖАНИЕ!C$16/100)</f>
        <v>760.0929456249997</v>
      </c>
    </row>
    <row r="40" spans="1:6" ht="12.75">
      <c r="A40" s="12" t="s">
        <v>1054</v>
      </c>
      <c r="B40" s="223" t="s">
        <v>1920</v>
      </c>
      <c r="C40" s="98" t="s">
        <v>1957</v>
      </c>
      <c r="D40" s="647">
        <f t="shared" si="0"/>
        <v>621.6611781249999</v>
      </c>
      <c r="E40" s="564">
        <v>745.9934137499998</v>
      </c>
      <c r="F40" s="516">
        <f>E40*(1-СОДЕРЖАНИЕ!C$16/100)</f>
        <v>745.9934137499998</v>
      </c>
    </row>
    <row r="41" spans="1:6" ht="13.5" thickBot="1">
      <c r="A41" s="13" t="s">
        <v>1055</v>
      </c>
      <c r="B41" s="224" t="s">
        <v>1920</v>
      </c>
      <c r="C41" s="103" t="s">
        <v>1958</v>
      </c>
      <c r="D41" s="648">
        <f t="shared" si="0"/>
        <v>621.6611781249999</v>
      </c>
      <c r="E41" s="565">
        <v>745.9934137499998</v>
      </c>
      <c r="F41" s="517">
        <f>E41*(1-СОДЕРЖАНИЕ!C$16/100)</f>
        <v>745.9934137499998</v>
      </c>
    </row>
    <row r="42" spans="1:6" ht="12.75">
      <c r="A42" s="10" t="s">
        <v>1056</v>
      </c>
      <c r="B42" s="225" t="s">
        <v>143</v>
      </c>
      <c r="C42" s="94" t="s">
        <v>1018</v>
      </c>
      <c r="D42" s="702">
        <f t="shared" si="0"/>
        <v>898.8451570312498</v>
      </c>
      <c r="E42" s="566">
        <v>1078.6141884374997</v>
      </c>
      <c r="F42" s="515">
        <f>E42*(1-СОДЕРЖАНИЕ!C$16/100)</f>
        <v>1078.6141884374997</v>
      </c>
    </row>
    <row r="43" spans="1:6" ht="12.75">
      <c r="A43" s="11" t="s">
        <v>1057</v>
      </c>
      <c r="B43" s="226" t="s">
        <v>143</v>
      </c>
      <c r="C43" s="101" t="s">
        <v>1019</v>
      </c>
      <c r="D43" s="647">
        <f t="shared" si="0"/>
        <v>898.8451570312498</v>
      </c>
      <c r="E43" s="564">
        <v>1078.6141884374997</v>
      </c>
      <c r="F43" s="516">
        <f>E43*(1-СОДЕРЖАНИЕ!C$16/100)</f>
        <v>1078.6141884374997</v>
      </c>
    </row>
    <row r="44" spans="1:6" ht="12.75">
      <c r="A44" s="11" t="s">
        <v>1058</v>
      </c>
      <c r="B44" s="226" t="s">
        <v>143</v>
      </c>
      <c r="C44" s="101" t="s">
        <v>1955</v>
      </c>
      <c r="D44" s="647">
        <f t="shared" si="0"/>
        <v>898.8451570312498</v>
      </c>
      <c r="E44" s="564">
        <v>1078.6141884374997</v>
      </c>
      <c r="F44" s="516">
        <f>E44*(1-СОДЕРЖАНИЕ!C$16/100)</f>
        <v>1078.6141884374997</v>
      </c>
    </row>
    <row r="45" spans="1:6" ht="12.75">
      <c r="A45" s="12" t="s">
        <v>1059</v>
      </c>
      <c r="B45" s="227" t="s">
        <v>143</v>
      </c>
      <c r="C45" s="98" t="s">
        <v>1956</v>
      </c>
      <c r="D45" s="647">
        <f t="shared" si="0"/>
        <v>898.8451570312498</v>
      </c>
      <c r="E45" s="564">
        <v>1078.6141884374997</v>
      </c>
      <c r="F45" s="516">
        <f>E45*(1-СОДЕРЖАНИЕ!C$16/100)</f>
        <v>1078.6141884374997</v>
      </c>
    </row>
    <row r="46" spans="1:6" ht="12.75">
      <c r="A46" s="12" t="s">
        <v>1060</v>
      </c>
      <c r="B46" s="227" t="s">
        <v>143</v>
      </c>
      <c r="C46" s="98" t="s">
        <v>1957</v>
      </c>
      <c r="D46" s="647">
        <f t="shared" si="0"/>
        <v>883.46384953125</v>
      </c>
      <c r="E46" s="564">
        <v>1060.1566194375</v>
      </c>
      <c r="F46" s="516">
        <f>E46*(1-СОДЕРЖАНИЕ!C$16/100)</f>
        <v>1060.1566194375</v>
      </c>
    </row>
    <row r="47" spans="1:6" ht="13.5" thickBot="1">
      <c r="A47" s="13" t="s">
        <v>1061</v>
      </c>
      <c r="B47" s="228" t="s">
        <v>143</v>
      </c>
      <c r="C47" s="103" t="s">
        <v>1958</v>
      </c>
      <c r="D47" s="648">
        <f t="shared" si="0"/>
        <v>883.46384953125</v>
      </c>
      <c r="E47" s="565">
        <v>1060.1566194375</v>
      </c>
      <c r="F47" s="517">
        <f>E47*(1-СОДЕРЖАНИЕ!C$16/100)</f>
        <v>1060.1566194375</v>
      </c>
    </row>
    <row r="48" spans="1:6" ht="12.75">
      <c r="A48" s="10" t="s">
        <v>1062</v>
      </c>
      <c r="B48" s="225" t="s">
        <v>144</v>
      </c>
      <c r="C48" s="94" t="s">
        <v>1018</v>
      </c>
      <c r="D48" s="702">
        <f t="shared" si="0"/>
        <v>1165.3476723958333</v>
      </c>
      <c r="E48" s="566">
        <v>1398.417206875</v>
      </c>
      <c r="F48" s="515">
        <f>E48*(1-СОДЕРЖАНИЕ!C$16/100)</f>
        <v>1398.417206875</v>
      </c>
    </row>
    <row r="49" spans="1:6" ht="12.75">
      <c r="A49" s="11" t="s">
        <v>1063</v>
      </c>
      <c r="B49" s="227" t="s">
        <v>144</v>
      </c>
      <c r="C49" s="98" t="s">
        <v>1019</v>
      </c>
      <c r="D49" s="647">
        <f t="shared" si="0"/>
        <v>1165.3476723958333</v>
      </c>
      <c r="E49" s="564">
        <v>1398.417206875</v>
      </c>
      <c r="F49" s="516">
        <f>E49*(1-СОДЕРЖАНИЕ!C$16/100)</f>
        <v>1398.417206875</v>
      </c>
    </row>
    <row r="50" spans="1:6" ht="12.75">
      <c r="A50" s="11" t="s">
        <v>1064</v>
      </c>
      <c r="B50" s="227" t="s">
        <v>144</v>
      </c>
      <c r="C50" s="98" t="s">
        <v>1955</v>
      </c>
      <c r="D50" s="647">
        <f t="shared" si="0"/>
        <v>1165.3476723958333</v>
      </c>
      <c r="E50" s="564">
        <v>1398.417206875</v>
      </c>
      <c r="F50" s="516">
        <f>E50*(1-СОДЕРЖАНИЕ!C$16/100)</f>
        <v>1398.417206875</v>
      </c>
    </row>
    <row r="51" spans="1:6" ht="12.75">
      <c r="A51" s="12" t="s">
        <v>1065</v>
      </c>
      <c r="B51" s="227" t="s">
        <v>144</v>
      </c>
      <c r="C51" s="98" t="s">
        <v>1956</v>
      </c>
      <c r="D51" s="647">
        <f t="shared" si="0"/>
        <v>1165.3476723958333</v>
      </c>
      <c r="E51" s="564">
        <v>1398.417206875</v>
      </c>
      <c r="F51" s="516">
        <f>E51*(1-СОДЕРЖАНИЕ!C$16/100)</f>
        <v>1398.417206875</v>
      </c>
    </row>
    <row r="52" spans="1:6" ht="12.75">
      <c r="A52" s="12" t="s">
        <v>1066</v>
      </c>
      <c r="B52" s="227" t="s">
        <v>144</v>
      </c>
      <c r="C52" s="98" t="s">
        <v>1957</v>
      </c>
      <c r="D52" s="647">
        <f t="shared" si="0"/>
        <v>1141.8484526041666</v>
      </c>
      <c r="E52" s="564">
        <v>1370.2181431249999</v>
      </c>
      <c r="F52" s="516">
        <f>E52*(1-СОДЕРЖАНИЕ!C$16/100)</f>
        <v>1370.2181431249999</v>
      </c>
    </row>
    <row r="53" spans="1:6" ht="13.5" thickBot="1">
      <c r="A53" s="13" t="s">
        <v>1067</v>
      </c>
      <c r="B53" s="228" t="s">
        <v>144</v>
      </c>
      <c r="C53" s="103" t="s">
        <v>1958</v>
      </c>
      <c r="D53" s="648">
        <f t="shared" si="0"/>
        <v>1141.8484526041666</v>
      </c>
      <c r="E53" s="565">
        <v>1370.2181431249999</v>
      </c>
      <c r="F53" s="517">
        <f>E53*(1-СОДЕРЖАНИЕ!C$16/100)</f>
        <v>1370.2181431249999</v>
      </c>
    </row>
    <row r="54" spans="1:6" ht="12.75">
      <c r="A54" s="10" t="s">
        <v>1068</v>
      </c>
      <c r="B54" s="225" t="s">
        <v>1921</v>
      </c>
      <c r="C54" s="94" t="s">
        <v>1018</v>
      </c>
      <c r="D54" s="702">
        <f t="shared" si="0"/>
        <v>1465.4967979166665</v>
      </c>
      <c r="E54" s="566">
        <v>1758.5961574999997</v>
      </c>
      <c r="F54" s="515">
        <f>E54*(1-СОДЕРЖАНИЕ!C$16/100)</f>
        <v>1758.5961574999997</v>
      </c>
    </row>
    <row r="55" spans="1:6" ht="12.75">
      <c r="A55" s="11" t="s">
        <v>1069</v>
      </c>
      <c r="B55" s="227" t="s">
        <v>1921</v>
      </c>
      <c r="C55" s="98" t="s">
        <v>1019</v>
      </c>
      <c r="D55" s="647">
        <f t="shared" si="0"/>
        <v>1465.4967979166665</v>
      </c>
      <c r="E55" s="564">
        <v>1758.5961574999997</v>
      </c>
      <c r="F55" s="516">
        <f>E55*(1-СОДЕРЖАНИЕ!C$16/100)</f>
        <v>1758.5961574999997</v>
      </c>
    </row>
    <row r="56" spans="1:6" ht="12.75">
      <c r="A56" s="11" t="s">
        <v>1070</v>
      </c>
      <c r="B56" s="227" t="s">
        <v>1921</v>
      </c>
      <c r="C56" s="98" t="s">
        <v>1955</v>
      </c>
      <c r="D56" s="647">
        <f t="shared" si="0"/>
        <v>1465.4967979166665</v>
      </c>
      <c r="E56" s="564">
        <v>1758.5961574999997</v>
      </c>
      <c r="F56" s="516">
        <f>E56*(1-СОДЕРЖАНИЕ!C$16/100)</f>
        <v>1758.5961574999997</v>
      </c>
    </row>
    <row r="57" spans="1:6" ht="12.75">
      <c r="A57" s="12" t="s">
        <v>1071</v>
      </c>
      <c r="B57" s="227" t="s">
        <v>1921</v>
      </c>
      <c r="C57" s="98" t="s">
        <v>1956</v>
      </c>
      <c r="D57" s="647">
        <f t="shared" si="0"/>
        <v>1465.4967979166665</v>
      </c>
      <c r="E57" s="564">
        <v>1758.5961574999997</v>
      </c>
      <c r="F57" s="516">
        <f>E57*(1-СОДЕРЖАНИЕ!C$16/100)</f>
        <v>1758.5961574999997</v>
      </c>
    </row>
    <row r="58" spans="1:6" ht="12.75">
      <c r="A58" s="12" t="s">
        <v>1072</v>
      </c>
      <c r="B58" s="227" t="s">
        <v>1921</v>
      </c>
      <c r="C58" s="98" t="s">
        <v>1957</v>
      </c>
      <c r="D58" s="647">
        <f t="shared" si="0"/>
        <v>1373.636211458333</v>
      </c>
      <c r="E58" s="564">
        <v>1648.3634537499995</v>
      </c>
      <c r="F58" s="516">
        <f>E58*(1-СОДЕРЖАНИЕ!C$16/100)</f>
        <v>1648.3634537499995</v>
      </c>
    </row>
    <row r="59" spans="1:6" ht="13.5" thickBot="1">
      <c r="A59" s="13" t="s">
        <v>1073</v>
      </c>
      <c r="B59" s="228" t="s">
        <v>1921</v>
      </c>
      <c r="C59" s="103" t="s">
        <v>1958</v>
      </c>
      <c r="D59" s="648">
        <f t="shared" si="0"/>
        <v>1373.636211458333</v>
      </c>
      <c r="E59" s="565">
        <v>1648.3634537499995</v>
      </c>
      <c r="F59" s="517">
        <f>E59*(1-СОДЕРЖАНИЕ!C$16/100)</f>
        <v>1648.3634537499995</v>
      </c>
    </row>
    <row r="60" spans="1:6" ht="12.75">
      <c r="A60" s="10" t="s">
        <v>1074</v>
      </c>
      <c r="B60" s="225" t="s">
        <v>145</v>
      </c>
      <c r="C60" s="94" t="s">
        <v>1018</v>
      </c>
      <c r="D60" s="702">
        <f t="shared" si="0"/>
        <v>1557.3573843749998</v>
      </c>
      <c r="E60" s="566">
        <v>1868.8288612499996</v>
      </c>
      <c r="F60" s="515">
        <f>E60*(1-СОДЕРЖАНИЕ!C$16/100)</f>
        <v>1868.8288612499996</v>
      </c>
    </row>
    <row r="61" spans="1:6" ht="12.75">
      <c r="A61" s="11" t="s">
        <v>1075</v>
      </c>
      <c r="B61" s="227" t="s">
        <v>145</v>
      </c>
      <c r="C61" s="98" t="s">
        <v>1019</v>
      </c>
      <c r="D61" s="647">
        <f t="shared" si="0"/>
        <v>1557.3573843749998</v>
      </c>
      <c r="E61" s="564">
        <v>1868.8288612499996</v>
      </c>
      <c r="F61" s="516">
        <f>E61*(1-СОДЕРЖАНИЕ!C$16/100)</f>
        <v>1868.8288612499996</v>
      </c>
    </row>
    <row r="62" spans="1:6" ht="12.75">
      <c r="A62" s="11" t="s">
        <v>1076</v>
      </c>
      <c r="B62" s="227" t="s">
        <v>145</v>
      </c>
      <c r="C62" s="98" t="s">
        <v>1955</v>
      </c>
      <c r="D62" s="647">
        <f t="shared" si="0"/>
        <v>1557.3573843749998</v>
      </c>
      <c r="E62" s="564">
        <v>1868.8288612499996</v>
      </c>
      <c r="F62" s="516">
        <f>E62*(1-СОДЕРЖАНИЕ!C$16/100)</f>
        <v>1868.8288612499996</v>
      </c>
    </row>
    <row r="63" spans="1:6" ht="12.75">
      <c r="A63" s="12" t="s">
        <v>1077</v>
      </c>
      <c r="B63" s="227" t="s">
        <v>145</v>
      </c>
      <c r="C63" s="98" t="s">
        <v>1956</v>
      </c>
      <c r="D63" s="647">
        <f t="shared" si="0"/>
        <v>1557.3573843749998</v>
      </c>
      <c r="E63" s="564">
        <v>1868.8288612499996</v>
      </c>
      <c r="F63" s="516">
        <f>E63*(1-СОДЕРЖАНИЕ!C$16/100)</f>
        <v>1868.8288612499996</v>
      </c>
    </row>
    <row r="64" spans="1:6" ht="12.75">
      <c r="A64" s="12" t="s">
        <v>1078</v>
      </c>
      <c r="B64" s="227" t="s">
        <v>145</v>
      </c>
      <c r="C64" s="98" t="s">
        <v>1957</v>
      </c>
      <c r="D64" s="647">
        <f t="shared" si="0"/>
        <v>1465.4967979166665</v>
      </c>
      <c r="E64" s="564">
        <v>1758.5961574999997</v>
      </c>
      <c r="F64" s="516">
        <f>E64*(1-СОДЕРЖАНИЕ!C$16/100)</f>
        <v>1758.5961574999997</v>
      </c>
    </row>
    <row r="65" spans="1:6" ht="13.5" thickBot="1">
      <c r="A65" s="13" t="s">
        <v>1079</v>
      </c>
      <c r="B65" s="228" t="s">
        <v>145</v>
      </c>
      <c r="C65" s="103" t="s">
        <v>1958</v>
      </c>
      <c r="D65" s="648">
        <f t="shared" si="0"/>
        <v>1465.4967979166665</v>
      </c>
      <c r="E65" s="565">
        <v>1758.5961574999997</v>
      </c>
      <c r="F65" s="517">
        <f>E65*(1-СОДЕРЖАНИЕ!C$16/100)</f>
        <v>1758.5961574999997</v>
      </c>
    </row>
    <row r="66" spans="1:6" ht="12.75">
      <c r="A66" s="10" t="s">
        <v>1080</v>
      </c>
      <c r="B66" s="94" t="s">
        <v>146</v>
      </c>
      <c r="C66" s="94" t="s">
        <v>1018</v>
      </c>
      <c r="D66" s="702">
        <f t="shared" si="0"/>
        <v>2165.132659895833</v>
      </c>
      <c r="E66" s="566">
        <v>2598.1591918749996</v>
      </c>
      <c r="F66" s="515">
        <f>E66*(1-СОДЕРЖАНИЕ!C$16/100)</f>
        <v>2598.1591918749996</v>
      </c>
    </row>
    <row r="67" spans="1:6" ht="12.75">
      <c r="A67" s="11" t="s">
        <v>1081</v>
      </c>
      <c r="B67" s="101" t="s">
        <v>146</v>
      </c>
      <c r="C67" s="101" t="s">
        <v>1019</v>
      </c>
      <c r="D67" s="647">
        <f t="shared" si="0"/>
        <v>2165.132659895833</v>
      </c>
      <c r="E67" s="564">
        <v>2598.1591918749996</v>
      </c>
      <c r="F67" s="516">
        <f>E67*(1-СОДЕРЖАНИЕ!C$16/100)</f>
        <v>2598.1591918749996</v>
      </c>
    </row>
    <row r="68" spans="1:6" ht="12.75">
      <c r="A68" s="11" t="s">
        <v>1082</v>
      </c>
      <c r="B68" s="101" t="s">
        <v>146</v>
      </c>
      <c r="C68" s="101" t="s">
        <v>1955</v>
      </c>
      <c r="D68" s="647">
        <f t="shared" si="0"/>
        <v>2165.132659895833</v>
      </c>
      <c r="E68" s="564">
        <v>2598.1591918749996</v>
      </c>
      <c r="F68" s="516">
        <f>E68*(1-СОДЕРЖАНИЕ!C$16/100)</f>
        <v>2598.1591918749996</v>
      </c>
    </row>
    <row r="69" spans="1:6" ht="12.75">
      <c r="A69" s="12" t="s">
        <v>1083</v>
      </c>
      <c r="B69" s="98" t="s">
        <v>146</v>
      </c>
      <c r="C69" s="98" t="s">
        <v>1956</v>
      </c>
      <c r="D69" s="647">
        <f t="shared" si="0"/>
        <v>2165.132659895833</v>
      </c>
      <c r="E69" s="564">
        <v>2598.1591918749996</v>
      </c>
      <c r="F69" s="516">
        <f>E69*(1-СОДЕРЖАНИЕ!C$16/100)</f>
        <v>2598.1591918749996</v>
      </c>
    </row>
    <row r="70" spans="1:6" ht="12.75">
      <c r="A70" s="12" t="s">
        <v>1084</v>
      </c>
      <c r="B70" s="98" t="s">
        <v>146</v>
      </c>
      <c r="C70" s="98" t="s">
        <v>1957</v>
      </c>
      <c r="D70" s="647">
        <f t="shared" si="0"/>
        <v>2136.292708333333</v>
      </c>
      <c r="E70" s="564">
        <v>2563.5512499999995</v>
      </c>
      <c r="F70" s="516">
        <f>E70*(1-СОДЕРЖАНИЕ!C$16/100)</f>
        <v>2563.5512499999995</v>
      </c>
    </row>
    <row r="71" spans="1:6" ht="13.5" thickBot="1">
      <c r="A71" s="13" t="s">
        <v>1085</v>
      </c>
      <c r="B71" s="103" t="s">
        <v>146</v>
      </c>
      <c r="C71" s="103" t="s">
        <v>1958</v>
      </c>
      <c r="D71" s="648">
        <f t="shared" si="0"/>
        <v>2136.292708333333</v>
      </c>
      <c r="E71" s="565">
        <v>2563.5512499999995</v>
      </c>
      <c r="F71" s="517">
        <f>E71*(1-СОДЕРЖАНИЕ!C$16/100)</f>
        <v>2563.5512499999995</v>
      </c>
    </row>
    <row r="72" spans="1:6" ht="12.75">
      <c r="A72" s="10" t="s">
        <v>1086</v>
      </c>
      <c r="B72" s="94" t="s">
        <v>147</v>
      </c>
      <c r="C72" s="94" t="s">
        <v>1018</v>
      </c>
      <c r="D72" s="702">
        <f aca="true" t="shared" si="1" ref="D72:D113">E72/1.2</f>
        <v>2381.9663697916662</v>
      </c>
      <c r="E72" s="566">
        <v>2858.3596437499996</v>
      </c>
      <c r="F72" s="515">
        <f>E72*(1-СОДЕРЖАНИЕ!C$16/100)</f>
        <v>2858.3596437499996</v>
      </c>
    </row>
    <row r="73" spans="1:6" ht="12.75">
      <c r="A73" s="11" t="s">
        <v>1087</v>
      </c>
      <c r="B73" s="98" t="s">
        <v>147</v>
      </c>
      <c r="C73" s="98" t="s">
        <v>1019</v>
      </c>
      <c r="D73" s="647">
        <f t="shared" si="1"/>
        <v>2381.9663697916662</v>
      </c>
      <c r="E73" s="564">
        <v>2858.3596437499996</v>
      </c>
      <c r="F73" s="516">
        <f>E73*(1-СОДЕРЖАНИЕ!C$16/100)</f>
        <v>2858.3596437499996</v>
      </c>
    </row>
    <row r="74" spans="1:6" ht="12.75">
      <c r="A74" s="11" t="s">
        <v>1088</v>
      </c>
      <c r="B74" s="98" t="s">
        <v>147</v>
      </c>
      <c r="C74" s="98" t="s">
        <v>1955</v>
      </c>
      <c r="D74" s="647">
        <f t="shared" si="1"/>
        <v>2381.9663697916662</v>
      </c>
      <c r="E74" s="564">
        <v>2858.3596437499996</v>
      </c>
      <c r="F74" s="516">
        <f>E74*(1-СОДЕРЖАНИЕ!C$16/100)</f>
        <v>2858.3596437499996</v>
      </c>
    </row>
    <row r="75" spans="1:6" ht="12.75">
      <c r="A75" s="12" t="s">
        <v>1089</v>
      </c>
      <c r="B75" s="98" t="s">
        <v>147</v>
      </c>
      <c r="C75" s="98" t="s">
        <v>1956</v>
      </c>
      <c r="D75" s="647">
        <f t="shared" si="1"/>
        <v>2381.9663697916662</v>
      </c>
      <c r="E75" s="564">
        <v>2858.3596437499996</v>
      </c>
      <c r="F75" s="516">
        <f>E75*(1-СОДЕРЖАНИЕ!C$16/100)</f>
        <v>2858.3596437499996</v>
      </c>
    </row>
    <row r="76" spans="1:6" ht="12.75">
      <c r="A76" s="12" t="s">
        <v>1090</v>
      </c>
      <c r="B76" s="98" t="s">
        <v>147</v>
      </c>
      <c r="C76" s="98" t="s">
        <v>1957</v>
      </c>
      <c r="D76" s="647">
        <f t="shared" si="1"/>
        <v>2360.603442708333</v>
      </c>
      <c r="E76" s="564">
        <v>2832.7241312499996</v>
      </c>
      <c r="F76" s="516">
        <f>E76*(1-СОДЕРЖАНИЕ!C$16/100)</f>
        <v>2832.7241312499996</v>
      </c>
    </row>
    <row r="77" spans="1:6" ht="13.5" thickBot="1">
      <c r="A77" s="13" t="s">
        <v>1091</v>
      </c>
      <c r="B77" s="103" t="s">
        <v>147</v>
      </c>
      <c r="C77" s="103" t="s">
        <v>1958</v>
      </c>
      <c r="D77" s="648">
        <f t="shared" si="1"/>
        <v>2360.603442708333</v>
      </c>
      <c r="E77" s="565">
        <v>2832.7241312499996</v>
      </c>
      <c r="F77" s="517">
        <f>E77*(1-СОДЕРЖАНИЕ!C$16/100)</f>
        <v>2832.7241312499996</v>
      </c>
    </row>
    <row r="78" spans="1:6" ht="12.75">
      <c r="A78" s="10" t="s">
        <v>1092</v>
      </c>
      <c r="B78" s="94" t="s">
        <v>1922</v>
      </c>
      <c r="C78" s="94" t="s">
        <v>1018</v>
      </c>
      <c r="D78" s="702">
        <f t="shared" si="1"/>
        <v>2731.250227604166</v>
      </c>
      <c r="E78" s="566">
        <v>3277.500273124999</v>
      </c>
      <c r="F78" s="515">
        <f>E78*(1-СОДЕРЖАНИЕ!C$16/100)</f>
        <v>3277.500273124999</v>
      </c>
    </row>
    <row r="79" spans="1:6" ht="12.75">
      <c r="A79" s="11" t="s">
        <v>1093</v>
      </c>
      <c r="B79" s="98" t="s">
        <v>1922</v>
      </c>
      <c r="C79" s="98" t="s">
        <v>1019</v>
      </c>
      <c r="D79" s="647">
        <f t="shared" si="1"/>
        <v>2731.250227604166</v>
      </c>
      <c r="E79" s="564">
        <v>3277.500273124999</v>
      </c>
      <c r="F79" s="516">
        <f>E79*(1-СОДЕРЖАНИЕ!C$16/100)</f>
        <v>3277.500273124999</v>
      </c>
    </row>
    <row r="80" spans="1:6" ht="12.75">
      <c r="A80" s="11" t="s">
        <v>1094</v>
      </c>
      <c r="B80" s="98" t="s">
        <v>1922</v>
      </c>
      <c r="C80" s="98" t="s">
        <v>1955</v>
      </c>
      <c r="D80" s="647">
        <f t="shared" si="1"/>
        <v>2731.250227604166</v>
      </c>
      <c r="E80" s="564">
        <v>3277.500273124999</v>
      </c>
      <c r="F80" s="516">
        <f>E80*(1-СОДЕРЖАНИЕ!C$16/100)</f>
        <v>3277.500273124999</v>
      </c>
    </row>
    <row r="81" spans="1:6" ht="12.75">
      <c r="A81" s="12" t="s">
        <v>1095</v>
      </c>
      <c r="B81" s="98" t="s">
        <v>1922</v>
      </c>
      <c r="C81" s="98" t="s">
        <v>1956</v>
      </c>
      <c r="D81" s="647">
        <f t="shared" si="1"/>
        <v>2731.250227604166</v>
      </c>
      <c r="E81" s="564">
        <v>3277.500273124999</v>
      </c>
      <c r="F81" s="516">
        <f>E81*(1-СОДЕРЖАНИЕ!C$16/100)</f>
        <v>3277.500273124999</v>
      </c>
    </row>
    <row r="82" spans="1:6" ht="12.75">
      <c r="A82" s="12" t="s">
        <v>1096</v>
      </c>
      <c r="B82" s="98" t="s">
        <v>1922</v>
      </c>
      <c r="C82" s="98" t="s">
        <v>1957</v>
      </c>
      <c r="D82" s="647">
        <f t="shared" si="1"/>
        <v>2689.5925197916663</v>
      </c>
      <c r="E82" s="564">
        <v>3227.5110237499994</v>
      </c>
      <c r="F82" s="516">
        <f>E82*(1-СОДЕРЖАНИЕ!C$16/100)</f>
        <v>3227.5110237499994</v>
      </c>
    </row>
    <row r="83" spans="1:6" ht="13.5" thickBot="1">
      <c r="A83" s="13" t="s">
        <v>1097</v>
      </c>
      <c r="B83" s="103" t="s">
        <v>1922</v>
      </c>
      <c r="C83" s="103" t="s">
        <v>1958</v>
      </c>
      <c r="D83" s="648">
        <f t="shared" si="1"/>
        <v>2689.5925197916663</v>
      </c>
      <c r="E83" s="565">
        <v>3227.5110237499994</v>
      </c>
      <c r="F83" s="517">
        <f>E83*(1-СОДЕРЖАНИЕ!C$16/100)</f>
        <v>3227.5110237499994</v>
      </c>
    </row>
    <row r="84" spans="1:6" ht="12.75">
      <c r="A84" s="10" t="s">
        <v>1098</v>
      </c>
      <c r="B84" s="94" t="s">
        <v>1923</v>
      </c>
      <c r="C84" s="94" t="s">
        <v>1018</v>
      </c>
      <c r="D84" s="702">
        <f t="shared" si="1"/>
        <v>2847.6781802083333</v>
      </c>
      <c r="E84" s="566">
        <v>3417.2138162499996</v>
      </c>
      <c r="F84" s="515">
        <f>E84*(1-СОДЕРЖАНИЕ!C$16/100)</f>
        <v>3417.2138162499996</v>
      </c>
    </row>
    <row r="85" spans="1:6" ht="12.75">
      <c r="A85" s="11" t="s">
        <v>1099</v>
      </c>
      <c r="B85" s="98" t="s">
        <v>1923</v>
      </c>
      <c r="C85" s="98" t="s">
        <v>1019</v>
      </c>
      <c r="D85" s="647">
        <f t="shared" si="1"/>
        <v>2847.6781802083333</v>
      </c>
      <c r="E85" s="564">
        <v>3417.2138162499996</v>
      </c>
      <c r="F85" s="516">
        <f>E85*(1-СОДЕРЖАНИЕ!C$16/100)</f>
        <v>3417.2138162499996</v>
      </c>
    </row>
    <row r="86" spans="1:6" ht="12.75">
      <c r="A86" s="11" t="s">
        <v>1100</v>
      </c>
      <c r="B86" s="98" t="s">
        <v>1923</v>
      </c>
      <c r="C86" s="98" t="s">
        <v>1955</v>
      </c>
      <c r="D86" s="647">
        <f t="shared" si="1"/>
        <v>2847.6781802083333</v>
      </c>
      <c r="E86" s="564">
        <v>3417.2138162499996</v>
      </c>
      <c r="F86" s="516">
        <f>E86*(1-СОДЕРЖАНИЕ!C$16/100)</f>
        <v>3417.2138162499996</v>
      </c>
    </row>
    <row r="87" spans="1:6" ht="12.75">
      <c r="A87" s="12" t="s">
        <v>1101</v>
      </c>
      <c r="B87" s="98" t="s">
        <v>1923</v>
      </c>
      <c r="C87" s="98" t="s">
        <v>1956</v>
      </c>
      <c r="D87" s="647">
        <f t="shared" si="1"/>
        <v>2847.6781802083333</v>
      </c>
      <c r="E87" s="564">
        <v>3417.2138162499996</v>
      </c>
      <c r="F87" s="516">
        <f>E87*(1-СОДЕРЖАНИЕ!C$16/100)</f>
        <v>3417.2138162499996</v>
      </c>
    </row>
    <row r="88" spans="1:6" ht="12.75">
      <c r="A88" s="12" t="s">
        <v>1102</v>
      </c>
      <c r="B88" s="98" t="s">
        <v>1923</v>
      </c>
      <c r="C88" s="98" t="s">
        <v>1957</v>
      </c>
      <c r="D88" s="647">
        <f t="shared" si="1"/>
        <v>2812.429350520833</v>
      </c>
      <c r="E88" s="564">
        <v>3374.9152206249996</v>
      </c>
      <c r="F88" s="516">
        <f>E88*(1-СОДЕРЖАНИЕ!C$16/100)</f>
        <v>3374.9152206249996</v>
      </c>
    </row>
    <row r="89" spans="1:6" ht="13.5" thickBot="1">
      <c r="A89" s="13" t="s">
        <v>1103</v>
      </c>
      <c r="B89" s="103" t="s">
        <v>1923</v>
      </c>
      <c r="C89" s="103" t="s">
        <v>1958</v>
      </c>
      <c r="D89" s="648">
        <f t="shared" si="1"/>
        <v>2812.429350520833</v>
      </c>
      <c r="E89" s="565">
        <v>3374.9152206249996</v>
      </c>
      <c r="F89" s="517">
        <f>E89*(1-СОДЕРЖАНИЕ!C$16/100)</f>
        <v>3374.9152206249996</v>
      </c>
    </row>
    <row r="90" spans="1:6" ht="12.75">
      <c r="A90" s="10" t="s">
        <v>1104</v>
      </c>
      <c r="B90" s="94" t="s">
        <v>1924</v>
      </c>
      <c r="C90" s="94" t="s">
        <v>1956</v>
      </c>
      <c r="D90" s="702">
        <f t="shared" si="1"/>
        <v>3196.962038020833</v>
      </c>
      <c r="E90" s="566">
        <v>3836.3544456249997</v>
      </c>
      <c r="F90" s="515">
        <f>E90*(1-СОДЕРЖАНИЕ!C$16/100)</f>
        <v>3836.3544456249997</v>
      </c>
    </row>
    <row r="91" spans="1:6" ht="12.75">
      <c r="A91" s="12" t="s">
        <v>1105</v>
      </c>
      <c r="B91" s="98" t="s">
        <v>1924</v>
      </c>
      <c r="C91" s="98" t="s">
        <v>1957</v>
      </c>
      <c r="D91" s="647">
        <f t="shared" si="1"/>
        <v>3155.304330208333</v>
      </c>
      <c r="E91" s="564">
        <v>3786.3651962499994</v>
      </c>
      <c r="F91" s="516">
        <f>E91*(1-СОДЕРЖАНИЕ!C$16/100)</f>
        <v>3786.3651962499994</v>
      </c>
    </row>
    <row r="92" spans="1:6" ht="13.5" thickBot="1">
      <c r="A92" s="13" t="s">
        <v>1106</v>
      </c>
      <c r="B92" s="103" t="s">
        <v>1924</v>
      </c>
      <c r="C92" s="103" t="s">
        <v>1958</v>
      </c>
      <c r="D92" s="648">
        <f t="shared" si="1"/>
        <v>3155.304330208333</v>
      </c>
      <c r="E92" s="565">
        <v>3786.3651962499994</v>
      </c>
      <c r="F92" s="517">
        <f>E92*(1-СОДЕРЖАНИЕ!C$16/100)</f>
        <v>3786.3651962499994</v>
      </c>
    </row>
    <row r="93" spans="1:6" ht="12.75">
      <c r="A93" s="10" t="s">
        <v>1107</v>
      </c>
      <c r="B93" s="94" t="s">
        <v>1925</v>
      </c>
      <c r="C93" s="94" t="s">
        <v>1956</v>
      </c>
      <c r="D93" s="702">
        <f t="shared" si="1"/>
        <v>3247.1649166666657</v>
      </c>
      <c r="E93" s="566">
        <v>3896.597899999999</v>
      </c>
      <c r="F93" s="515">
        <f>E93*(1-СОДЕРЖАНИЕ!C$16/100)</f>
        <v>3896.597899999999</v>
      </c>
    </row>
    <row r="94" spans="1:6" ht="12.75">
      <c r="A94" s="12" t="s">
        <v>1108</v>
      </c>
      <c r="B94" s="98" t="s">
        <v>1925</v>
      </c>
      <c r="C94" s="98" t="s">
        <v>1957</v>
      </c>
      <c r="D94" s="647">
        <f t="shared" si="1"/>
        <v>3212.984233333333</v>
      </c>
      <c r="E94" s="564">
        <v>3855.5810799999995</v>
      </c>
      <c r="F94" s="516">
        <f>E94*(1-СОДЕРЖАНИЕ!C$16/100)</f>
        <v>3855.5810799999995</v>
      </c>
    </row>
    <row r="95" spans="1:6" ht="13.5" thickBot="1">
      <c r="A95" s="13" t="s">
        <v>1109</v>
      </c>
      <c r="B95" s="103" t="s">
        <v>1925</v>
      </c>
      <c r="C95" s="103" t="s">
        <v>1958</v>
      </c>
      <c r="D95" s="648">
        <f t="shared" si="1"/>
        <v>3212.984233333333</v>
      </c>
      <c r="E95" s="565">
        <v>3855.5810799999995</v>
      </c>
      <c r="F95" s="517">
        <f>E95*(1-СОДЕРЖАНИЕ!C$16/100)</f>
        <v>3855.5810799999995</v>
      </c>
    </row>
    <row r="96" spans="1:6" ht="12.75">
      <c r="A96" s="10" t="s">
        <v>1110</v>
      </c>
      <c r="B96" s="94" t="s">
        <v>1926</v>
      </c>
      <c r="C96" s="94" t="s">
        <v>1956</v>
      </c>
      <c r="D96" s="702">
        <f t="shared" si="1"/>
        <v>3429.8179432291668</v>
      </c>
      <c r="E96" s="566">
        <v>4115.781531875</v>
      </c>
      <c r="F96" s="515">
        <f>E96*(1-СОДЕРЖАНИЕ!C$16/100)</f>
        <v>4115.781531875</v>
      </c>
    </row>
    <row r="97" spans="1:6" ht="12.75">
      <c r="A97" s="12" t="s">
        <v>1111</v>
      </c>
      <c r="B97" s="98" t="s">
        <v>1926</v>
      </c>
      <c r="C97" s="98" t="s">
        <v>1957</v>
      </c>
      <c r="D97" s="647">
        <f t="shared" si="1"/>
        <v>3383.8876499999997</v>
      </c>
      <c r="E97" s="564">
        <v>4060.6651799999995</v>
      </c>
      <c r="F97" s="516">
        <f>E97*(1-СОДЕРЖАНИЕ!C$16/100)</f>
        <v>4060.6651799999995</v>
      </c>
    </row>
    <row r="98" spans="1:6" ht="13.5" thickBot="1">
      <c r="A98" s="13" t="s">
        <v>1112</v>
      </c>
      <c r="B98" s="103" t="s">
        <v>1926</v>
      </c>
      <c r="C98" s="103" t="s">
        <v>1958</v>
      </c>
      <c r="D98" s="648">
        <f t="shared" si="1"/>
        <v>3383.8876499999997</v>
      </c>
      <c r="E98" s="565">
        <v>4060.6651799999995</v>
      </c>
      <c r="F98" s="517">
        <f>E98*(1-СОДЕРЖАНИЕ!C$16/100)</f>
        <v>4060.6651799999995</v>
      </c>
    </row>
    <row r="99" spans="1:6" ht="12.75">
      <c r="A99" s="10" t="s">
        <v>1113</v>
      </c>
      <c r="B99" s="94" t="s">
        <v>1927</v>
      </c>
      <c r="C99" s="94" t="s">
        <v>1956</v>
      </c>
      <c r="D99" s="702">
        <f t="shared" si="1"/>
        <v>9991.440996874997</v>
      </c>
      <c r="E99" s="566">
        <v>11989.729196249997</v>
      </c>
      <c r="F99" s="515">
        <f>E99*(1-СОДЕРЖАНИЕ!C$16/100)</f>
        <v>11989.729196249997</v>
      </c>
    </row>
    <row r="100" spans="1:6" ht="12.75">
      <c r="A100" s="12" t="s">
        <v>1114</v>
      </c>
      <c r="B100" s="98" t="s">
        <v>1927</v>
      </c>
      <c r="C100" s="98" t="s">
        <v>1957</v>
      </c>
      <c r="D100" s="647">
        <f t="shared" si="1"/>
        <v>9658.179334374998</v>
      </c>
      <c r="E100" s="564">
        <v>11589.815201249998</v>
      </c>
      <c r="F100" s="516">
        <f>E100*(1-СОДЕРЖАНИЕ!C$16/100)</f>
        <v>11589.815201249998</v>
      </c>
    </row>
    <row r="101" spans="1:6" ht="13.5" thickBot="1">
      <c r="A101" s="13" t="s">
        <v>1115</v>
      </c>
      <c r="B101" s="103" t="s">
        <v>1927</v>
      </c>
      <c r="C101" s="103" t="s">
        <v>1958</v>
      </c>
      <c r="D101" s="648">
        <f t="shared" si="1"/>
        <v>9658.179334374998</v>
      </c>
      <c r="E101" s="565">
        <v>11589.815201249998</v>
      </c>
      <c r="F101" s="517">
        <f>E101*(1-СОДЕРЖАНИЕ!C$16/100)</f>
        <v>11589.815201249998</v>
      </c>
    </row>
    <row r="102" spans="1:6" ht="12.75">
      <c r="A102" s="10" t="s">
        <v>1116</v>
      </c>
      <c r="B102" s="94" t="s">
        <v>1928</v>
      </c>
      <c r="C102" s="94" t="s">
        <v>1956</v>
      </c>
      <c r="D102" s="702">
        <f t="shared" si="1"/>
        <v>10324.702659374998</v>
      </c>
      <c r="E102" s="566">
        <v>12389.643191249997</v>
      </c>
      <c r="F102" s="515">
        <f>E102*(1-СОДЕРЖАНИЕ!C$16/100)</f>
        <v>12389.643191249997</v>
      </c>
    </row>
    <row r="103" spans="1:6" ht="12.75">
      <c r="A103" s="12" t="s">
        <v>1117</v>
      </c>
      <c r="B103" s="98" t="s">
        <v>1928</v>
      </c>
      <c r="C103" s="98" t="s">
        <v>1957</v>
      </c>
      <c r="D103" s="647">
        <f t="shared" si="1"/>
        <v>9991.440996874997</v>
      </c>
      <c r="E103" s="564">
        <v>11989.729196249997</v>
      </c>
      <c r="F103" s="516">
        <f>E103*(1-СОДЕРЖАНИЕ!C$16/100)</f>
        <v>11989.729196249997</v>
      </c>
    </row>
    <row r="104" spans="1:6" ht="13.5" thickBot="1">
      <c r="A104" s="13" t="s">
        <v>1118</v>
      </c>
      <c r="B104" s="103" t="s">
        <v>1928</v>
      </c>
      <c r="C104" s="103" t="s">
        <v>1958</v>
      </c>
      <c r="D104" s="648">
        <f t="shared" si="1"/>
        <v>9991.440996874997</v>
      </c>
      <c r="E104" s="565">
        <v>11989.729196249997</v>
      </c>
      <c r="F104" s="517">
        <f>E104*(1-СОДЕРЖАНИЕ!C$16/100)</f>
        <v>11989.729196249997</v>
      </c>
    </row>
    <row r="105" spans="1:6" ht="12.75">
      <c r="A105" s="10" t="s">
        <v>1119</v>
      </c>
      <c r="B105" s="94" t="s">
        <v>1929</v>
      </c>
      <c r="C105" s="94" t="s">
        <v>1956</v>
      </c>
      <c r="D105" s="702">
        <f t="shared" si="1"/>
        <v>10656.896175520831</v>
      </c>
      <c r="E105" s="566">
        <v>12788.275410624998</v>
      </c>
      <c r="F105" s="515">
        <f>E105*(1-СОДЕРЖАНИЕ!C$16/100)</f>
        <v>12788.275410624998</v>
      </c>
    </row>
    <row r="106" spans="1:6" ht="12.75">
      <c r="A106" s="12" t="s">
        <v>1120</v>
      </c>
      <c r="B106" s="98" t="s">
        <v>1929</v>
      </c>
      <c r="C106" s="98" t="s">
        <v>1957</v>
      </c>
      <c r="D106" s="647">
        <f t="shared" si="1"/>
        <v>10324.702659374998</v>
      </c>
      <c r="E106" s="564">
        <v>12389.643191249997</v>
      </c>
      <c r="F106" s="516">
        <f>E106*(1-СОДЕРЖАНИЕ!C$16/100)</f>
        <v>12389.643191249997</v>
      </c>
    </row>
    <row r="107" spans="1:6" ht="13.5" thickBot="1">
      <c r="A107" s="13" t="s">
        <v>1121</v>
      </c>
      <c r="B107" s="103" t="s">
        <v>1929</v>
      </c>
      <c r="C107" s="103" t="s">
        <v>1958</v>
      </c>
      <c r="D107" s="648">
        <f t="shared" si="1"/>
        <v>10324.702659374998</v>
      </c>
      <c r="E107" s="565">
        <v>12389.643191249997</v>
      </c>
      <c r="F107" s="517">
        <f>E107*(1-СОДЕРЖАНИЕ!C$16/100)</f>
        <v>12389.643191249997</v>
      </c>
    </row>
    <row r="108" spans="1:6" ht="12.75">
      <c r="A108" s="10" t="s">
        <v>1122</v>
      </c>
      <c r="B108" s="94" t="s">
        <v>1930</v>
      </c>
      <c r="C108" s="94" t="s">
        <v>1957</v>
      </c>
      <c r="D108" s="702">
        <f t="shared" si="1"/>
        <v>22698.110026041664</v>
      </c>
      <c r="E108" s="566">
        <v>27237.732031249994</v>
      </c>
      <c r="F108" s="515">
        <f>E108*(1-СОДЕРЖАНИЕ!C$16/100)</f>
        <v>27237.732031249994</v>
      </c>
    </row>
    <row r="109" spans="1:6" ht="13.5" thickBot="1">
      <c r="A109" s="13" t="s">
        <v>1123</v>
      </c>
      <c r="B109" s="103" t="s">
        <v>1930</v>
      </c>
      <c r="C109" s="103" t="s">
        <v>1958</v>
      </c>
      <c r="D109" s="648">
        <f t="shared" si="1"/>
        <v>22698.110026041664</v>
      </c>
      <c r="E109" s="565">
        <v>27237.732031249994</v>
      </c>
      <c r="F109" s="517">
        <f>E109*(1-СОДЕРЖАНИЕ!C$16/100)</f>
        <v>27237.732031249994</v>
      </c>
    </row>
    <row r="110" spans="1:6" ht="12.75">
      <c r="A110" s="10" t="s">
        <v>1124</v>
      </c>
      <c r="B110" s="94" t="s">
        <v>1931</v>
      </c>
      <c r="C110" s="94" t="s">
        <v>1957</v>
      </c>
      <c r="D110" s="702">
        <f t="shared" si="1"/>
        <v>24242.649654166664</v>
      </c>
      <c r="E110" s="566">
        <v>29091.179584999994</v>
      </c>
      <c r="F110" s="515">
        <f>E110*(1-СОДЕРЖАНИЕ!C$16/100)</f>
        <v>29091.179584999994</v>
      </c>
    </row>
    <row r="111" spans="1:6" ht="13.5" thickBot="1">
      <c r="A111" s="13" t="s">
        <v>1125</v>
      </c>
      <c r="B111" s="103" t="s">
        <v>1931</v>
      </c>
      <c r="C111" s="103" t="s">
        <v>1958</v>
      </c>
      <c r="D111" s="648">
        <f t="shared" si="1"/>
        <v>24242.649654166664</v>
      </c>
      <c r="E111" s="565">
        <v>29091.179584999994</v>
      </c>
      <c r="F111" s="517">
        <f>E111*(1-СОДЕРЖАНИЕ!C$16/100)</f>
        <v>29091.179584999994</v>
      </c>
    </row>
    <row r="112" spans="1:6" ht="12.75">
      <c r="A112" s="10" t="s">
        <v>1126</v>
      </c>
      <c r="B112" s="94" t="s">
        <v>1932</v>
      </c>
      <c r="C112" s="94" t="s">
        <v>1957</v>
      </c>
      <c r="D112" s="702">
        <f t="shared" si="1"/>
        <v>26249.69665364583</v>
      </c>
      <c r="E112" s="566">
        <v>31499.635984374996</v>
      </c>
      <c r="F112" s="515">
        <f>E112*(1-СОДЕРЖАНИЕ!C$16/100)</f>
        <v>31499.635984374996</v>
      </c>
    </row>
    <row r="113" spans="1:6" ht="13.5" thickBot="1">
      <c r="A113" s="13" t="s">
        <v>1127</v>
      </c>
      <c r="B113" s="103" t="s">
        <v>1932</v>
      </c>
      <c r="C113" s="103" t="s">
        <v>1958</v>
      </c>
      <c r="D113" s="648">
        <f t="shared" si="1"/>
        <v>26249.69665364583</v>
      </c>
      <c r="E113" s="565">
        <v>31499.635984374996</v>
      </c>
      <c r="F113" s="517">
        <f>E113*(1-СОДЕРЖАНИЕ!C$16/100)</f>
        <v>31499.635984374996</v>
      </c>
    </row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77" right="0.23" top="0.51" bottom="0.41" header="0.17" footer="0.17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85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B4" sqref="B4:G4"/>
    </sheetView>
  </sheetViews>
  <sheetFormatPr defaultColWidth="9.00390625" defaultRowHeight="12.75"/>
  <cols>
    <col min="1" max="1" width="22.25390625" style="8" customWidth="1"/>
    <col min="2" max="2" width="39.75390625" style="8" customWidth="1"/>
    <col min="3" max="3" width="9.875" style="238" customWidth="1"/>
    <col min="4" max="4" width="9.625" style="8" customWidth="1"/>
    <col min="5" max="6" width="9.00390625" style="375" customWidth="1"/>
    <col min="7" max="7" width="12.375" style="8" customWidth="1"/>
    <col min="8" max="16384" width="9.125" style="8" customWidth="1"/>
  </cols>
  <sheetData>
    <row r="1" spans="1:7" s="66" customFormat="1" ht="15.75">
      <c r="A1" s="80"/>
      <c r="B1" s="723" t="s">
        <v>1463</v>
      </c>
      <c r="C1" s="723"/>
      <c r="D1" s="723"/>
      <c r="E1" s="723"/>
      <c r="F1" s="723"/>
      <c r="G1" s="723"/>
    </row>
    <row r="2" spans="2:7" s="66" customFormat="1" ht="13.5" customHeight="1">
      <c r="B2" s="724" t="s">
        <v>1454</v>
      </c>
      <c r="C2" s="724"/>
      <c r="D2" s="724"/>
      <c r="E2" s="724"/>
      <c r="F2" s="724"/>
      <c r="G2" s="724"/>
    </row>
    <row r="3" spans="2:7" s="66" customFormat="1" ht="21" customHeight="1">
      <c r="B3" s="725" t="s">
        <v>1466</v>
      </c>
      <c r="C3" s="725"/>
      <c r="D3" s="725"/>
      <c r="E3" s="725"/>
      <c r="F3" s="725"/>
      <c r="G3" s="725"/>
    </row>
    <row r="4" spans="2:7" s="66" customFormat="1" ht="15.75" thickBot="1">
      <c r="B4" s="726" t="s">
        <v>1987</v>
      </c>
      <c r="C4" s="726"/>
      <c r="D4" s="726"/>
      <c r="E4" s="726"/>
      <c r="F4" s="726"/>
      <c r="G4" s="726"/>
    </row>
    <row r="5" spans="1:7" ht="39.75" customHeight="1" thickBot="1">
      <c r="A5" s="315" t="s">
        <v>1441</v>
      </c>
      <c r="B5" s="130" t="s">
        <v>1743</v>
      </c>
      <c r="C5" s="776" t="s">
        <v>1816</v>
      </c>
      <c r="D5" s="777"/>
      <c r="E5" s="350" t="s">
        <v>1446</v>
      </c>
      <c r="F5" s="436" t="s">
        <v>1447</v>
      </c>
      <c r="G5" s="429" t="s">
        <v>1311</v>
      </c>
    </row>
    <row r="6" spans="1:7" s="180" customFormat="1" ht="12.75">
      <c r="A6" s="229" t="s">
        <v>321</v>
      </c>
      <c r="B6" s="133" t="s">
        <v>320</v>
      </c>
      <c r="C6" s="93" t="s">
        <v>317</v>
      </c>
      <c r="D6" s="93" t="s">
        <v>1132</v>
      </c>
      <c r="E6" s="703">
        <f>F6/1.2</f>
        <v>69.71060416666666</v>
      </c>
      <c r="F6" s="566">
        <v>83.65272499999999</v>
      </c>
      <c r="G6" s="515">
        <f>F6*(1-СОДЕРЖАНИЕ!C$17/100)</f>
        <v>83.65272499999999</v>
      </c>
    </row>
    <row r="7" spans="1:7" s="180" customFormat="1" ht="12.75">
      <c r="A7" s="230" t="s">
        <v>322</v>
      </c>
      <c r="B7" s="128" t="s">
        <v>319</v>
      </c>
      <c r="C7" s="115" t="s">
        <v>317</v>
      </c>
      <c r="D7" s="99" t="s">
        <v>318</v>
      </c>
      <c r="E7" s="649">
        <f>F7/1.2</f>
        <v>69.71060416666666</v>
      </c>
      <c r="F7" s="564">
        <v>83.65272499999999</v>
      </c>
      <c r="G7" s="516">
        <f>F7*(1-СОДЕРЖАНИЕ!C$17/100)</f>
        <v>83.65272499999999</v>
      </c>
    </row>
    <row r="8" spans="1:7" s="180" customFormat="1" ht="12.75">
      <c r="A8" s="230" t="s">
        <v>1128</v>
      </c>
      <c r="B8" s="128" t="s">
        <v>1130</v>
      </c>
      <c r="C8" s="99" t="s">
        <v>1133</v>
      </c>
      <c r="D8" s="99" t="s">
        <v>64</v>
      </c>
      <c r="E8" s="649">
        <f aca="true" t="shared" si="0" ref="E8:E71">F8/1.2</f>
        <v>139.4212083333333</v>
      </c>
      <c r="F8" s="564">
        <v>167.30544999999998</v>
      </c>
      <c r="G8" s="516">
        <f>F8*(1-СОДЕРЖАНИЕ!C$17/100)</f>
        <v>167.30544999999998</v>
      </c>
    </row>
    <row r="9" spans="1:7" s="180" customFormat="1" ht="13.5" thickBot="1">
      <c r="A9" s="231" t="s">
        <v>1129</v>
      </c>
      <c r="B9" s="137" t="s">
        <v>1131</v>
      </c>
      <c r="C9" s="104" t="s">
        <v>1133</v>
      </c>
      <c r="D9" s="104" t="s">
        <v>64</v>
      </c>
      <c r="E9" s="650">
        <f t="shared" si="0"/>
        <v>139.4212083333333</v>
      </c>
      <c r="F9" s="565">
        <v>167.30544999999998</v>
      </c>
      <c r="G9" s="517">
        <f>F9*(1-СОДЕРЖАНИЕ!C$17/100)</f>
        <v>167.30544999999998</v>
      </c>
    </row>
    <row r="10" spans="1:7" s="180" customFormat="1" ht="12.75">
      <c r="A10" s="229" t="s">
        <v>312</v>
      </c>
      <c r="B10" s="842" t="s">
        <v>309</v>
      </c>
      <c r="C10" s="843"/>
      <c r="D10" s="93" t="s">
        <v>180</v>
      </c>
      <c r="E10" s="703">
        <f t="shared" si="0"/>
        <v>368.79158333333334</v>
      </c>
      <c r="F10" s="566">
        <v>442.5499</v>
      </c>
      <c r="G10" s="515">
        <f>F10*(1-СОДЕРЖАНИЕ!C$17/100)</f>
        <v>442.5499</v>
      </c>
    </row>
    <row r="11" spans="1:7" s="180" customFormat="1" ht="12.75">
      <c r="A11" s="230" t="s">
        <v>311</v>
      </c>
      <c r="B11" s="844" t="s">
        <v>310</v>
      </c>
      <c r="C11" s="845"/>
      <c r="D11" s="846"/>
      <c r="E11" s="649">
        <f t="shared" si="0"/>
        <v>971.451</v>
      </c>
      <c r="F11" s="564">
        <v>1165.7412</v>
      </c>
      <c r="G11" s="516">
        <f>F11*(1-СОДЕРЖАНИЕ!C$17/100)</f>
        <v>1165.7412</v>
      </c>
    </row>
    <row r="12" spans="1:7" s="180" customFormat="1" ht="12.75">
      <c r="A12" s="230" t="s">
        <v>1134</v>
      </c>
      <c r="B12" s="844" t="s">
        <v>313</v>
      </c>
      <c r="C12" s="845"/>
      <c r="D12" s="846"/>
      <c r="E12" s="649">
        <f t="shared" si="0"/>
        <v>538.5706354166666</v>
      </c>
      <c r="F12" s="564">
        <v>646.2847624999999</v>
      </c>
      <c r="G12" s="516">
        <f>F12*(1-СОДЕРЖАНИЕ!C$17/100)</f>
        <v>646.2847624999999</v>
      </c>
    </row>
    <row r="13" spans="1:7" s="180" customFormat="1" ht="12.75">
      <c r="A13" s="230" t="s">
        <v>91</v>
      </c>
      <c r="B13" s="844" t="s">
        <v>314</v>
      </c>
      <c r="C13" s="845"/>
      <c r="D13" s="846"/>
      <c r="E13" s="649">
        <f t="shared" si="0"/>
        <v>582.4208541666666</v>
      </c>
      <c r="F13" s="564">
        <v>698.9050249999999</v>
      </c>
      <c r="G13" s="516">
        <f>F13*(1-СОДЕРЖАНИЕ!C$17/100)</f>
        <v>698.9050249999999</v>
      </c>
    </row>
    <row r="14" spans="1:7" s="180" customFormat="1" ht="12.75">
      <c r="A14" s="230" t="s">
        <v>193</v>
      </c>
      <c r="B14" s="844" t="s">
        <v>315</v>
      </c>
      <c r="C14" s="845"/>
      <c r="D14" s="846"/>
      <c r="E14" s="649">
        <f t="shared" si="0"/>
        <v>643.1365416666666</v>
      </c>
      <c r="F14" s="564">
        <v>771.7638499999999</v>
      </c>
      <c r="G14" s="516">
        <f>F14*(1-СОДЕРЖАНИЕ!C$17/100)</f>
        <v>771.7638499999999</v>
      </c>
    </row>
    <row r="15" spans="1:7" s="180" customFormat="1" ht="13.5" thickBot="1">
      <c r="A15" s="231" t="s">
        <v>194</v>
      </c>
      <c r="B15" s="847" t="s">
        <v>316</v>
      </c>
      <c r="C15" s="848"/>
      <c r="D15" s="849"/>
      <c r="E15" s="650">
        <f t="shared" si="0"/>
        <v>797.1744895833333</v>
      </c>
      <c r="F15" s="565">
        <v>956.6093874999999</v>
      </c>
      <c r="G15" s="517">
        <f>F15*(1-СОДЕРЖАНИЕ!C$17/100)</f>
        <v>956.6093874999999</v>
      </c>
    </row>
    <row r="16" spans="1:7" s="180" customFormat="1" ht="12.75">
      <c r="A16" s="229" t="s">
        <v>1137</v>
      </c>
      <c r="B16" s="842" t="s">
        <v>1135</v>
      </c>
      <c r="C16" s="853"/>
      <c r="D16" s="843"/>
      <c r="E16" s="703">
        <f t="shared" si="0"/>
        <v>606.0325104166667</v>
      </c>
      <c r="F16" s="566">
        <v>727.2390125</v>
      </c>
      <c r="G16" s="515">
        <f>F16*(1-СОДЕРЖАНИЕ!C$17/100)</f>
        <v>727.2390125</v>
      </c>
    </row>
    <row r="17" spans="1:7" s="180" customFormat="1" ht="12.75">
      <c r="A17" s="233" t="s">
        <v>38</v>
      </c>
      <c r="B17" s="844" t="s">
        <v>1136</v>
      </c>
      <c r="C17" s="845"/>
      <c r="D17" s="846"/>
      <c r="E17" s="649">
        <f t="shared" si="0"/>
        <v>636.3903541666666</v>
      </c>
      <c r="F17" s="564">
        <v>763.668425</v>
      </c>
      <c r="G17" s="516">
        <f>F17*(1-СОДЕРЖАНИЕ!C$17/100)</f>
        <v>763.668425</v>
      </c>
    </row>
    <row r="18" spans="1:7" s="180" customFormat="1" ht="12.75">
      <c r="A18" s="230" t="s">
        <v>1140</v>
      </c>
      <c r="B18" s="844" t="s">
        <v>1138</v>
      </c>
      <c r="C18" s="845"/>
      <c r="D18" s="846"/>
      <c r="E18" s="649">
        <f t="shared" si="0"/>
        <v>1275.0294374999996</v>
      </c>
      <c r="F18" s="564">
        <v>1530.0353249999996</v>
      </c>
      <c r="G18" s="516">
        <f>F18*(1-СОДЕРЖАНИЕ!C$17/100)</f>
        <v>1530.0353249999996</v>
      </c>
    </row>
    <row r="19" spans="1:7" s="180" customFormat="1" ht="13.5" thickBot="1">
      <c r="A19" s="243" t="s">
        <v>1141</v>
      </c>
      <c r="B19" s="847" t="s">
        <v>1139</v>
      </c>
      <c r="C19" s="848"/>
      <c r="D19" s="849"/>
      <c r="E19" s="650">
        <f t="shared" si="0"/>
        <v>636.3903541666666</v>
      </c>
      <c r="F19" s="565">
        <v>763.668425</v>
      </c>
      <c r="G19" s="517">
        <f>F19*(1-СОДЕРЖАНИЕ!C$17/100)</f>
        <v>763.668425</v>
      </c>
    </row>
    <row r="20" spans="1:7" ht="12.75">
      <c r="A20" s="7" t="s">
        <v>1844</v>
      </c>
      <c r="B20" s="854" t="s">
        <v>1845</v>
      </c>
      <c r="C20" s="855"/>
      <c r="D20" s="856"/>
      <c r="E20" s="703">
        <f t="shared" si="0"/>
        <v>191.14197916666666</v>
      </c>
      <c r="F20" s="567">
        <v>229.37037499999997</v>
      </c>
      <c r="G20" s="515">
        <f>F20*(1-СОДЕРЖАНИЕ!C$17/100)</f>
        <v>229.37037499999997</v>
      </c>
    </row>
    <row r="21" spans="1:7" s="180" customFormat="1" ht="12.75">
      <c r="A21" s="230" t="s">
        <v>93</v>
      </c>
      <c r="B21" s="844" t="s">
        <v>92</v>
      </c>
      <c r="C21" s="845"/>
      <c r="D21" s="846"/>
      <c r="E21" s="649">
        <f t="shared" si="0"/>
        <v>270.97186458333334</v>
      </c>
      <c r="F21" s="564">
        <v>325.16623749999997</v>
      </c>
      <c r="G21" s="516">
        <f>F21*(1-СОДЕРЖАНИЕ!C$17/100)</f>
        <v>325.16623749999997</v>
      </c>
    </row>
    <row r="22" spans="1:7" s="180" customFormat="1" ht="13.5" thickBot="1">
      <c r="A22" s="231" t="s">
        <v>1142</v>
      </c>
      <c r="B22" s="847" t="s">
        <v>1143</v>
      </c>
      <c r="C22" s="848"/>
      <c r="D22" s="849"/>
      <c r="E22" s="650">
        <f t="shared" si="0"/>
        <v>270.97186458333334</v>
      </c>
      <c r="F22" s="565">
        <v>325.16623749999997</v>
      </c>
      <c r="G22" s="517">
        <f>F22*(1-СОДЕРЖАНИЕ!C$17/100)</f>
        <v>325.16623749999997</v>
      </c>
    </row>
    <row r="23" spans="1:7" s="180" customFormat="1" ht="12.75" customHeight="1">
      <c r="A23" s="229" t="s">
        <v>272</v>
      </c>
      <c r="B23" s="133" t="s">
        <v>71</v>
      </c>
      <c r="C23" s="93"/>
      <c r="D23" s="94" t="s">
        <v>69</v>
      </c>
      <c r="E23" s="703">
        <f t="shared" si="0"/>
        <v>127.05319791666666</v>
      </c>
      <c r="F23" s="566">
        <v>152.46383749999998</v>
      </c>
      <c r="G23" s="515">
        <f>F23*(1-СОДЕРЖАНИЕ!C$17/100)</f>
        <v>152.46383749999998</v>
      </c>
    </row>
    <row r="24" spans="1:7" s="180" customFormat="1" ht="12.75">
      <c r="A24" s="232" t="s">
        <v>303</v>
      </c>
      <c r="B24" s="134" t="s">
        <v>71</v>
      </c>
      <c r="C24" s="99"/>
      <c r="D24" s="101" t="s">
        <v>304</v>
      </c>
      <c r="E24" s="649">
        <f t="shared" si="0"/>
        <v>127.05319791666666</v>
      </c>
      <c r="F24" s="564">
        <v>152.46383749999998</v>
      </c>
      <c r="G24" s="516">
        <f>F24*(1-СОДЕРЖАНИЕ!C$17/100)</f>
        <v>152.46383749999998</v>
      </c>
    </row>
    <row r="25" spans="1:7" s="180" customFormat="1" ht="12.75">
      <c r="A25" s="230" t="s">
        <v>273</v>
      </c>
      <c r="B25" s="128" t="s">
        <v>71</v>
      </c>
      <c r="C25" s="99"/>
      <c r="D25" s="98" t="s">
        <v>75</v>
      </c>
      <c r="E25" s="649">
        <f t="shared" si="0"/>
        <v>127.05319791666666</v>
      </c>
      <c r="F25" s="564">
        <v>152.46383749999998</v>
      </c>
      <c r="G25" s="516">
        <f>F25*(1-СОДЕРЖАНИЕ!C$17/100)</f>
        <v>152.46383749999998</v>
      </c>
    </row>
    <row r="26" spans="1:7" s="180" customFormat="1" ht="12.75">
      <c r="A26" s="230" t="s">
        <v>274</v>
      </c>
      <c r="B26" s="128" t="s">
        <v>71</v>
      </c>
      <c r="C26" s="99"/>
      <c r="D26" s="98" t="s">
        <v>70</v>
      </c>
      <c r="E26" s="649">
        <f t="shared" si="0"/>
        <v>127.05319791666666</v>
      </c>
      <c r="F26" s="564">
        <v>152.46383749999998</v>
      </c>
      <c r="G26" s="516">
        <f>F26*(1-СОДЕРЖАНИЕ!C$17/100)</f>
        <v>152.46383749999998</v>
      </c>
    </row>
    <row r="27" spans="1:7" s="180" customFormat="1" ht="12.75">
      <c r="A27" s="230" t="s">
        <v>275</v>
      </c>
      <c r="B27" s="128" t="s">
        <v>71</v>
      </c>
      <c r="C27" s="99"/>
      <c r="D27" s="98" t="s">
        <v>72</v>
      </c>
      <c r="E27" s="649">
        <f t="shared" si="0"/>
        <v>113.56082291666665</v>
      </c>
      <c r="F27" s="564">
        <v>136.27298749999997</v>
      </c>
      <c r="G27" s="516">
        <f>F27*(1-СОДЕРЖАНИЕ!C$17/100)</f>
        <v>136.27298749999997</v>
      </c>
    </row>
    <row r="28" spans="1:7" s="180" customFormat="1" ht="13.5" thickBot="1">
      <c r="A28" s="231" t="s">
        <v>276</v>
      </c>
      <c r="B28" s="137" t="s">
        <v>71</v>
      </c>
      <c r="C28" s="104"/>
      <c r="D28" s="103" t="s">
        <v>73</v>
      </c>
      <c r="E28" s="650">
        <f t="shared" si="0"/>
        <v>113.56082291666665</v>
      </c>
      <c r="F28" s="565">
        <v>136.27298749999997</v>
      </c>
      <c r="G28" s="517">
        <f>F28*(1-СОДЕРЖАНИЕ!C$17/100)</f>
        <v>136.27298749999997</v>
      </c>
    </row>
    <row r="29" spans="1:7" s="180" customFormat="1" ht="12.75">
      <c r="A29" s="229" t="s">
        <v>277</v>
      </c>
      <c r="B29" s="133" t="s">
        <v>74</v>
      </c>
      <c r="C29" s="93"/>
      <c r="D29" s="94" t="s">
        <v>69</v>
      </c>
      <c r="E29" s="703">
        <f t="shared" si="0"/>
        <v>227.1216458333333</v>
      </c>
      <c r="F29" s="566">
        <v>272.54597499999994</v>
      </c>
      <c r="G29" s="515">
        <f>F29*(1-СОДЕРЖАНИЕ!C$17/100)</f>
        <v>272.54597499999994</v>
      </c>
    </row>
    <row r="30" spans="1:7" s="180" customFormat="1" ht="12.75">
      <c r="A30" s="230" t="s">
        <v>308</v>
      </c>
      <c r="B30" s="128" t="s">
        <v>74</v>
      </c>
      <c r="C30" s="99"/>
      <c r="D30" s="101" t="s">
        <v>304</v>
      </c>
      <c r="E30" s="649">
        <f t="shared" si="0"/>
        <v>227.1216458333333</v>
      </c>
      <c r="F30" s="564">
        <v>272.54597499999994</v>
      </c>
      <c r="G30" s="516">
        <f>F30*(1-СОДЕРЖАНИЕ!C$17/100)</f>
        <v>272.54597499999994</v>
      </c>
    </row>
    <row r="31" spans="1:7" s="180" customFormat="1" ht="12.75">
      <c r="A31" s="230" t="s">
        <v>278</v>
      </c>
      <c r="B31" s="128" t="s">
        <v>74</v>
      </c>
      <c r="C31" s="99"/>
      <c r="D31" s="98" t="s">
        <v>75</v>
      </c>
      <c r="E31" s="649">
        <f t="shared" si="0"/>
        <v>227.1216458333333</v>
      </c>
      <c r="F31" s="564">
        <v>272.54597499999994</v>
      </c>
      <c r="G31" s="516">
        <f>F31*(1-СОДЕРЖАНИЕ!C$17/100)</f>
        <v>272.54597499999994</v>
      </c>
    </row>
    <row r="32" spans="1:7" s="180" customFormat="1" ht="12.75">
      <c r="A32" s="230" t="s">
        <v>279</v>
      </c>
      <c r="B32" s="128" t="s">
        <v>74</v>
      </c>
      <c r="C32" s="99"/>
      <c r="D32" s="98" t="s">
        <v>70</v>
      </c>
      <c r="E32" s="649">
        <f t="shared" si="0"/>
        <v>227.1216458333333</v>
      </c>
      <c r="F32" s="564">
        <v>272.54597499999994</v>
      </c>
      <c r="G32" s="516">
        <f>F32*(1-СОДЕРЖАНИЕ!C$17/100)</f>
        <v>272.54597499999994</v>
      </c>
    </row>
    <row r="33" spans="1:7" s="180" customFormat="1" ht="12.75">
      <c r="A33" s="230" t="s">
        <v>280</v>
      </c>
      <c r="B33" s="128" t="s">
        <v>74</v>
      </c>
      <c r="C33" s="99"/>
      <c r="D33" s="98" t="s">
        <v>72</v>
      </c>
      <c r="E33" s="649">
        <f t="shared" si="0"/>
        <v>214.75363541666664</v>
      </c>
      <c r="F33" s="564">
        <v>257.70436249999995</v>
      </c>
      <c r="G33" s="516">
        <f>F33*(1-СОДЕРЖАНИЕ!C$17/100)</f>
        <v>257.70436249999995</v>
      </c>
    </row>
    <row r="34" spans="1:7" s="180" customFormat="1" ht="13.5" thickBot="1">
      <c r="A34" s="231" t="s">
        <v>281</v>
      </c>
      <c r="B34" s="137" t="s">
        <v>74</v>
      </c>
      <c r="C34" s="104"/>
      <c r="D34" s="103" t="s">
        <v>73</v>
      </c>
      <c r="E34" s="650">
        <f t="shared" si="0"/>
        <v>214.75363541666664</v>
      </c>
      <c r="F34" s="565">
        <v>257.70436249999995</v>
      </c>
      <c r="G34" s="517">
        <f>F34*(1-СОДЕРЖАНИЕ!C$17/100)</f>
        <v>257.70436249999995</v>
      </c>
    </row>
    <row r="35" spans="1:7" s="180" customFormat="1" ht="12.75">
      <c r="A35" s="229" t="s">
        <v>282</v>
      </c>
      <c r="B35" s="133" t="s">
        <v>76</v>
      </c>
      <c r="C35" s="93"/>
      <c r="D35" s="94" t="s">
        <v>69</v>
      </c>
      <c r="E35" s="703">
        <f t="shared" si="0"/>
        <v>233.86783333333338</v>
      </c>
      <c r="F35" s="566">
        <v>280.64140000000003</v>
      </c>
      <c r="G35" s="515">
        <f>F35*(1-СОДЕРЖАНИЕ!C$17/100)</f>
        <v>280.64140000000003</v>
      </c>
    </row>
    <row r="36" spans="1:7" s="180" customFormat="1" ht="12.75">
      <c r="A36" s="230" t="s">
        <v>307</v>
      </c>
      <c r="B36" s="128" t="s">
        <v>76</v>
      </c>
      <c r="C36" s="99"/>
      <c r="D36" s="101" t="s">
        <v>304</v>
      </c>
      <c r="E36" s="649">
        <f t="shared" si="0"/>
        <v>233.86783333333338</v>
      </c>
      <c r="F36" s="564">
        <v>280.64140000000003</v>
      </c>
      <c r="G36" s="516">
        <f>F36*(1-СОДЕРЖАНИЕ!C$17/100)</f>
        <v>280.64140000000003</v>
      </c>
    </row>
    <row r="37" spans="1:7" s="180" customFormat="1" ht="12.75">
      <c r="A37" s="230" t="s">
        <v>283</v>
      </c>
      <c r="B37" s="128" t="s">
        <v>76</v>
      </c>
      <c r="C37" s="99"/>
      <c r="D37" s="98" t="s">
        <v>75</v>
      </c>
      <c r="E37" s="649">
        <f t="shared" si="0"/>
        <v>233.86783333333338</v>
      </c>
      <c r="F37" s="564">
        <v>280.64140000000003</v>
      </c>
      <c r="G37" s="516">
        <f>F37*(1-СОДЕРЖАНИЕ!C$17/100)</f>
        <v>280.64140000000003</v>
      </c>
    </row>
    <row r="38" spans="1:7" s="180" customFormat="1" ht="12.75">
      <c r="A38" s="230" t="s">
        <v>284</v>
      </c>
      <c r="B38" s="128" t="s">
        <v>76</v>
      </c>
      <c r="C38" s="99"/>
      <c r="D38" s="98" t="s">
        <v>70</v>
      </c>
      <c r="E38" s="649">
        <f t="shared" si="0"/>
        <v>233.86783333333338</v>
      </c>
      <c r="F38" s="564">
        <v>280.64140000000003</v>
      </c>
      <c r="G38" s="516">
        <f>F38*(1-СОДЕРЖАНИЕ!C$17/100)</f>
        <v>280.64140000000003</v>
      </c>
    </row>
    <row r="39" spans="1:7" s="180" customFormat="1" ht="12.75">
      <c r="A39" s="230" t="s">
        <v>285</v>
      </c>
      <c r="B39" s="128" t="s">
        <v>76</v>
      </c>
      <c r="C39" s="99"/>
      <c r="D39" s="98" t="s">
        <v>72</v>
      </c>
      <c r="E39" s="649">
        <f t="shared" si="0"/>
        <v>215.878</v>
      </c>
      <c r="F39" s="564">
        <v>259.05359999999996</v>
      </c>
      <c r="G39" s="516">
        <f>F39*(1-СОДЕРЖАНИЕ!C$17/100)</f>
        <v>259.05359999999996</v>
      </c>
    </row>
    <row r="40" spans="1:7" s="180" customFormat="1" ht="13.5" thickBot="1">
      <c r="A40" s="231" t="s">
        <v>286</v>
      </c>
      <c r="B40" s="137" t="s">
        <v>76</v>
      </c>
      <c r="C40" s="104"/>
      <c r="D40" s="103" t="s">
        <v>73</v>
      </c>
      <c r="E40" s="650">
        <f t="shared" si="0"/>
        <v>215.878</v>
      </c>
      <c r="F40" s="565">
        <v>259.05359999999996</v>
      </c>
      <c r="G40" s="517">
        <f>F40*(1-СОДЕРЖАНИЕ!C$17/100)</f>
        <v>259.05359999999996</v>
      </c>
    </row>
    <row r="41" spans="1:7" s="180" customFormat="1" ht="12.75">
      <c r="A41" s="229" t="s">
        <v>305</v>
      </c>
      <c r="B41" s="133" t="s">
        <v>77</v>
      </c>
      <c r="C41" s="93"/>
      <c r="D41" s="94" t="s">
        <v>69</v>
      </c>
      <c r="E41" s="703">
        <f t="shared" si="0"/>
        <v>444.12401041666664</v>
      </c>
      <c r="F41" s="566">
        <v>532.9488124999999</v>
      </c>
      <c r="G41" s="515">
        <f>F41*(1-СОДЕРЖАНИЕ!C$17/100)</f>
        <v>532.9488124999999</v>
      </c>
    </row>
    <row r="42" spans="1:7" s="180" customFormat="1" ht="12.75">
      <c r="A42" s="230" t="s">
        <v>306</v>
      </c>
      <c r="B42" s="128" t="s">
        <v>77</v>
      </c>
      <c r="C42" s="99"/>
      <c r="D42" s="101" t="s">
        <v>304</v>
      </c>
      <c r="E42" s="649">
        <f t="shared" si="0"/>
        <v>444.12401041666664</v>
      </c>
      <c r="F42" s="564">
        <v>532.9488124999999</v>
      </c>
      <c r="G42" s="516">
        <f>F42*(1-СОДЕРЖАНИЕ!C$17/100)</f>
        <v>532.9488124999999</v>
      </c>
    </row>
    <row r="43" spans="1:7" s="180" customFormat="1" ht="12.75">
      <c r="A43" s="230" t="s">
        <v>287</v>
      </c>
      <c r="B43" s="128" t="s">
        <v>77</v>
      </c>
      <c r="C43" s="99"/>
      <c r="D43" s="98" t="s">
        <v>75</v>
      </c>
      <c r="E43" s="649">
        <f t="shared" si="0"/>
        <v>444.12401041666664</v>
      </c>
      <c r="F43" s="564">
        <v>532.9488124999999</v>
      </c>
      <c r="G43" s="516">
        <f>F43*(1-СОДЕРЖАНИЕ!C$17/100)</f>
        <v>532.9488124999999</v>
      </c>
    </row>
    <row r="44" spans="1:7" s="180" customFormat="1" ht="12.75">
      <c r="A44" s="230" t="s">
        <v>288</v>
      </c>
      <c r="B44" s="128" t="s">
        <v>77</v>
      </c>
      <c r="C44" s="99"/>
      <c r="D44" s="98" t="s">
        <v>70</v>
      </c>
      <c r="E44" s="649">
        <f t="shared" si="0"/>
        <v>444.12401041666664</v>
      </c>
      <c r="F44" s="564">
        <v>532.9488124999999</v>
      </c>
      <c r="G44" s="516">
        <f>F44*(1-СОДЕРЖАНИЕ!C$17/100)</f>
        <v>532.9488124999999</v>
      </c>
    </row>
    <row r="45" spans="1:7" s="180" customFormat="1" ht="12.75">
      <c r="A45" s="230" t="s">
        <v>289</v>
      </c>
      <c r="B45" s="128" t="s">
        <v>77</v>
      </c>
      <c r="C45" s="99"/>
      <c r="D45" s="98" t="s">
        <v>72</v>
      </c>
      <c r="E45" s="649">
        <f t="shared" si="0"/>
        <v>429.5072708333333</v>
      </c>
      <c r="F45" s="564">
        <v>515.4087249999999</v>
      </c>
      <c r="G45" s="516">
        <f>F45*(1-СОДЕРЖАНИЕ!C$17/100)</f>
        <v>515.4087249999999</v>
      </c>
    </row>
    <row r="46" spans="1:7" s="180" customFormat="1" ht="13.5" thickBot="1">
      <c r="A46" s="231" t="s">
        <v>290</v>
      </c>
      <c r="B46" s="137" t="s">
        <v>77</v>
      </c>
      <c r="C46" s="104"/>
      <c r="D46" s="103" t="s">
        <v>73</v>
      </c>
      <c r="E46" s="650">
        <f t="shared" si="0"/>
        <v>429.5072708333333</v>
      </c>
      <c r="F46" s="565">
        <v>515.4087249999999</v>
      </c>
      <c r="G46" s="517">
        <f>F46*(1-СОДЕРЖАНИЕ!C$17/100)</f>
        <v>515.4087249999999</v>
      </c>
    </row>
    <row r="47" spans="1:7" s="180" customFormat="1" ht="12.75">
      <c r="A47" s="229" t="s">
        <v>1144</v>
      </c>
      <c r="B47" s="133" t="s">
        <v>78</v>
      </c>
      <c r="C47" s="93"/>
      <c r="D47" s="94" t="s">
        <v>69</v>
      </c>
      <c r="E47" s="703">
        <f t="shared" si="0"/>
        <v>242.86275</v>
      </c>
      <c r="F47" s="566">
        <v>291.4353</v>
      </c>
      <c r="G47" s="515">
        <f>F47*(1-СОДЕРЖАНИЕ!C$17/100)</f>
        <v>291.4353</v>
      </c>
    </row>
    <row r="48" spans="1:7" s="180" customFormat="1" ht="12.75">
      <c r="A48" s="230" t="s">
        <v>1145</v>
      </c>
      <c r="B48" s="128" t="s">
        <v>78</v>
      </c>
      <c r="C48" s="99"/>
      <c r="D48" s="98" t="s">
        <v>304</v>
      </c>
      <c r="E48" s="649">
        <f t="shared" si="0"/>
        <v>242.86275</v>
      </c>
      <c r="F48" s="564">
        <v>291.4353</v>
      </c>
      <c r="G48" s="516">
        <f>F48*(1-СОДЕРЖАНИЕ!C$17/100)</f>
        <v>291.4353</v>
      </c>
    </row>
    <row r="49" spans="1:7" s="180" customFormat="1" ht="12.75">
      <c r="A49" s="230" t="s">
        <v>291</v>
      </c>
      <c r="B49" s="128" t="s">
        <v>78</v>
      </c>
      <c r="C49" s="99"/>
      <c r="D49" s="98" t="s">
        <v>75</v>
      </c>
      <c r="E49" s="649">
        <f t="shared" si="0"/>
        <v>242.86275</v>
      </c>
      <c r="F49" s="564">
        <v>291.4353</v>
      </c>
      <c r="G49" s="516">
        <f>F49*(1-СОДЕРЖАНИЕ!C$17/100)</f>
        <v>291.4353</v>
      </c>
    </row>
    <row r="50" spans="1:7" s="180" customFormat="1" ht="12.75">
      <c r="A50" s="230" t="s">
        <v>292</v>
      </c>
      <c r="B50" s="128" t="s">
        <v>78</v>
      </c>
      <c r="C50" s="99"/>
      <c r="D50" s="98" t="s">
        <v>70</v>
      </c>
      <c r="E50" s="649">
        <f t="shared" si="0"/>
        <v>242.86275</v>
      </c>
      <c r="F50" s="564">
        <v>291.4353</v>
      </c>
      <c r="G50" s="516">
        <f>F50*(1-СОДЕРЖАНИЕ!C$17/100)</f>
        <v>291.4353</v>
      </c>
    </row>
    <row r="51" spans="1:7" s="180" customFormat="1" ht="12.75">
      <c r="A51" s="230" t="s">
        <v>293</v>
      </c>
      <c r="B51" s="128" t="s">
        <v>78</v>
      </c>
      <c r="C51" s="99"/>
      <c r="D51" s="98" t="s">
        <v>72</v>
      </c>
      <c r="E51" s="649">
        <f t="shared" si="0"/>
        <v>224.8729166666667</v>
      </c>
      <c r="F51" s="564">
        <v>269.8475</v>
      </c>
      <c r="G51" s="516">
        <f>F51*(1-СОДЕРЖАНИЕ!C$17/100)</f>
        <v>269.8475</v>
      </c>
    </row>
    <row r="52" spans="1:7" s="180" customFormat="1" ht="13.5" thickBot="1">
      <c r="A52" s="231" t="s">
        <v>294</v>
      </c>
      <c r="B52" s="137" t="s">
        <v>78</v>
      </c>
      <c r="C52" s="104"/>
      <c r="D52" s="103" t="s">
        <v>73</v>
      </c>
      <c r="E52" s="650">
        <f t="shared" si="0"/>
        <v>224.8729166666667</v>
      </c>
      <c r="F52" s="565">
        <v>269.8475</v>
      </c>
      <c r="G52" s="517">
        <f>F52*(1-СОДЕРЖАНИЕ!C$17/100)</f>
        <v>269.8475</v>
      </c>
    </row>
    <row r="53" spans="1:7" s="180" customFormat="1" ht="12.75">
      <c r="A53" s="229" t="s">
        <v>295</v>
      </c>
      <c r="B53" s="133" t="s">
        <v>79</v>
      </c>
      <c r="C53" s="93"/>
      <c r="D53" s="94" t="s">
        <v>70</v>
      </c>
      <c r="E53" s="703">
        <f t="shared" si="0"/>
        <v>326.0657291666666</v>
      </c>
      <c r="F53" s="566">
        <v>391.2788749999999</v>
      </c>
      <c r="G53" s="515">
        <f>F53*(1-СОДЕРЖАНИЕ!C$17/100)</f>
        <v>391.2788749999999</v>
      </c>
    </row>
    <row r="54" spans="1:7" s="180" customFormat="1" ht="12.75">
      <c r="A54" s="230" t="s">
        <v>296</v>
      </c>
      <c r="B54" s="128" t="s">
        <v>79</v>
      </c>
      <c r="C54" s="99"/>
      <c r="D54" s="98" t="s">
        <v>72</v>
      </c>
      <c r="E54" s="649">
        <f t="shared" si="0"/>
        <v>309.2002604166666</v>
      </c>
      <c r="F54" s="564">
        <v>371.0403124999999</v>
      </c>
      <c r="G54" s="516">
        <f>F54*(1-СОДЕРЖАНИЕ!C$17/100)</f>
        <v>371.0403124999999</v>
      </c>
    </row>
    <row r="55" spans="1:7" s="180" customFormat="1" ht="13.5" thickBot="1">
      <c r="A55" s="231" t="s">
        <v>297</v>
      </c>
      <c r="B55" s="137" t="s">
        <v>79</v>
      </c>
      <c r="C55" s="104"/>
      <c r="D55" s="103" t="s">
        <v>73</v>
      </c>
      <c r="E55" s="650">
        <f t="shared" si="0"/>
        <v>309.2002604166666</v>
      </c>
      <c r="F55" s="565">
        <v>371.0403124999999</v>
      </c>
      <c r="G55" s="517">
        <f>F55*(1-СОДЕРЖАНИЕ!C$17/100)</f>
        <v>371.0403124999999</v>
      </c>
    </row>
    <row r="56" spans="1:7" s="180" customFormat="1" ht="12.75">
      <c r="A56" s="229" t="s">
        <v>298</v>
      </c>
      <c r="B56" s="133" t="s">
        <v>80</v>
      </c>
      <c r="C56" s="93"/>
      <c r="D56" s="94" t="s">
        <v>70</v>
      </c>
      <c r="E56" s="703">
        <f t="shared" si="0"/>
        <v>1385.2171666666666</v>
      </c>
      <c r="F56" s="566">
        <v>1662.2605999999998</v>
      </c>
      <c r="G56" s="515">
        <f>F56*(1-СОДЕРЖАНИЕ!C$17/100)</f>
        <v>1662.2605999999998</v>
      </c>
    </row>
    <row r="57" spans="1:7" s="180" customFormat="1" ht="12.75">
      <c r="A57" s="230" t="s">
        <v>299</v>
      </c>
      <c r="B57" s="128" t="s">
        <v>80</v>
      </c>
      <c r="C57" s="99"/>
      <c r="D57" s="98" t="s">
        <v>72</v>
      </c>
      <c r="E57" s="649">
        <f t="shared" si="0"/>
        <v>1337.9938541666666</v>
      </c>
      <c r="F57" s="564">
        <v>1605.5926249999998</v>
      </c>
      <c r="G57" s="516">
        <f>F57*(1-СОДЕРЖАНИЕ!C$17/100)</f>
        <v>1605.5926249999998</v>
      </c>
    </row>
    <row r="58" spans="1:7" s="180" customFormat="1" ht="13.5" thickBot="1">
      <c r="A58" s="231" t="s">
        <v>300</v>
      </c>
      <c r="B58" s="137" t="s">
        <v>80</v>
      </c>
      <c r="C58" s="104"/>
      <c r="D58" s="103" t="s">
        <v>73</v>
      </c>
      <c r="E58" s="650">
        <f t="shared" si="0"/>
        <v>1337.9938541666666</v>
      </c>
      <c r="F58" s="565">
        <v>1605.5926249999998</v>
      </c>
      <c r="G58" s="517">
        <f>F58*(1-СОДЕРЖАНИЕ!C$17/100)</f>
        <v>1605.5926249999998</v>
      </c>
    </row>
    <row r="59" spans="1:7" s="180" customFormat="1" ht="12.75">
      <c r="A59" s="229" t="s">
        <v>301</v>
      </c>
      <c r="B59" s="133" t="s">
        <v>81</v>
      </c>
      <c r="C59" s="93"/>
      <c r="D59" s="94" t="s">
        <v>72</v>
      </c>
      <c r="E59" s="703">
        <f t="shared" si="0"/>
        <v>2374.6579999999994</v>
      </c>
      <c r="F59" s="566">
        <v>2849.5895999999993</v>
      </c>
      <c r="G59" s="515">
        <f>F59*(1-СОДЕРЖАНИЕ!C$17/100)</f>
        <v>2849.5895999999993</v>
      </c>
    </row>
    <row r="60" spans="1:7" s="180" customFormat="1" ht="13.5" thickBot="1">
      <c r="A60" s="231" t="s">
        <v>302</v>
      </c>
      <c r="B60" s="137" t="s">
        <v>81</v>
      </c>
      <c r="C60" s="104"/>
      <c r="D60" s="103" t="s">
        <v>73</v>
      </c>
      <c r="E60" s="650">
        <f t="shared" si="0"/>
        <v>2374.6579999999994</v>
      </c>
      <c r="F60" s="565">
        <v>2849.5895999999993</v>
      </c>
      <c r="G60" s="517">
        <f>F60*(1-СОДЕРЖАНИЕ!C$17/100)</f>
        <v>2849.5895999999993</v>
      </c>
    </row>
    <row r="61" spans="1:7" s="180" customFormat="1" ht="12.75">
      <c r="A61" s="229" t="s">
        <v>269</v>
      </c>
      <c r="B61" s="133" t="s">
        <v>236</v>
      </c>
      <c r="C61" s="235"/>
      <c r="D61" s="850" t="s">
        <v>1146</v>
      </c>
      <c r="E61" s="703">
        <f t="shared" si="0"/>
        <v>168.65468749999997</v>
      </c>
      <c r="F61" s="566">
        <v>202.38562499999995</v>
      </c>
      <c r="G61" s="515">
        <f>F61*(1-СОДЕРЖАНИЕ!C$17/100)</f>
        <v>202.38562499999995</v>
      </c>
    </row>
    <row r="62" spans="1:7" s="180" customFormat="1" ht="12.75">
      <c r="A62" s="230" t="s">
        <v>268</v>
      </c>
      <c r="B62" s="128" t="s">
        <v>83</v>
      </c>
      <c r="C62" s="236"/>
      <c r="D62" s="851"/>
      <c r="E62" s="649">
        <f t="shared" si="0"/>
        <v>179.8983333333333</v>
      </c>
      <c r="F62" s="564">
        <v>215.87799999999996</v>
      </c>
      <c r="G62" s="516">
        <f>F62*(1-СОДЕРЖАНИЕ!C$17/100)</f>
        <v>215.87799999999996</v>
      </c>
    </row>
    <row r="63" spans="1:7" s="180" customFormat="1" ht="12.75">
      <c r="A63" s="230" t="s">
        <v>267</v>
      </c>
      <c r="B63" s="128" t="s">
        <v>82</v>
      </c>
      <c r="C63" s="236"/>
      <c r="D63" s="851"/>
      <c r="E63" s="649">
        <f t="shared" si="0"/>
        <v>200.1368958333333</v>
      </c>
      <c r="F63" s="564">
        <v>240.16427499999998</v>
      </c>
      <c r="G63" s="516">
        <f>F63*(1-СОДЕРЖАНИЕ!C$17/100)</f>
        <v>240.16427499999998</v>
      </c>
    </row>
    <row r="64" spans="1:7" s="180" customFormat="1" ht="12.75">
      <c r="A64" s="230" t="s">
        <v>270</v>
      </c>
      <c r="B64" s="128" t="s">
        <v>271</v>
      </c>
      <c r="C64" s="236"/>
      <c r="D64" s="851"/>
      <c r="E64" s="649">
        <f t="shared" si="0"/>
        <v>263.10131249999995</v>
      </c>
      <c r="F64" s="564">
        <v>315.7215749999999</v>
      </c>
      <c r="G64" s="516">
        <f>F64*(1-СОДЕРЖАНИЕ!C$17/100)</f>
        <v>315.7215749999999</v>
      </c>
    </row>
    <row r="65" spans="1:7" s="180" customFormat="1" ht="12.75">
      <c r="A65" s="230" t="s">
        <v>266</v>
      </c>
      <c r="B65" s="128" t="s">
        <v>84</v>
      </c>
      <c r="C65" s="236"/>
      <c r="D65" s="851"/>
      <c r="E65" s="649">
        <f t="shared" si="0"/>
        <v>315.9464479166666</v>
      </c>
      <c r="F65" s="564">
        <v>379.13573749999995</v>
      </c>
      <c r="G65" s="516">
        <f>F65*(1-СОДЕРЖАНИЕ!C$17/100)</f>
        <v>379.13573749999995</v>
      </c>
    </row>
    <row r="66" spans="1:7" s="180" customFormat="1" ht="12.75">
      <c r="A66" s="230" t="s">
        <v>265</v>
      </c>
      <c r="B66" s="128" t="s">
        <v>85</v>
      </c>
      <c r="C66" s="236"/>
      <c r="D66" s="851"/>
      <c r="E66" s="649">
        <f t="shared" si="0"/>
        <v>399.14942708333325</v>
      </c>
      <c r="F66" s="564">
        <v>478.9793124999999</v>
      </c>
      <c r="G66" s="516">
        <f>F66*(1-СОДЕРЖАНИЕ!C$17/100)</f>
        <v>478.9793124999999</v>
      </c>
    </row>
    <row r="67" spans="1:7" s="180" customFormat="1" ht="12.75">
      <c r="A67" s="230" t="s">
        <v>264</v>
      </c>
      <c r="B67" s="128" t="s">
        <v>237</v>
      </c>
      <c r="C67" s="236"/>
      <c r="D67" s="851"/>
      <c r="E67" s="649">
        <f t="shared" si="0"/>
        <v>631.8928958333332</v>
      </c>
      <c r="F67" s="564">
        <v>758.2714749999999</v>
      </c>
      <c r="G67" s="516">
        <f>F67*(1-СОДЕРЖАНИЕ!C$17/100)</f>
        <v>758.2714749999999</v>
      </c>
    </row>
    <row r="68" spans="1:7" s="180" customFormat="1" ht="12.75">
      <c r="A68" s="230" t="s">
        <v>263</v>
      </c>
      <c r="B68" s="128" t="s">
        <v>238</v>
      </c>
      <c r="C68" s="236"/>
      <c r="D68" s="851"/>
      <c r="E68" s="649">
        <f t="shared" si="0"/>
        <v>736.4588020833331</v>
      </c>
      <c r="F68" s="564">
        <v>883.7505624999998</v>
      </c>
      <c r="G68" s="516">
        <f>F68*(1-СОДЕРЖАНИЕ!C$17/100)</f>
        <v>883.7505624999998</v>
      </c>
    </row>
    <row r="69" spans="1:7" s="180" customFormat="1" ht="12.75">
      <c r="A69" s="230" t="s">
        <v>262</v>
      </c>
      <c r="B69" s="128" t="s">
        <v>239</v>
      </c>
      <c r="C69" s="236"/>
      <c r="D69" s="851"/>
      <c r="E69" s="649">
        <f t="shared" si="0"/>
        <v>925.3520520833333</v>
      </c>
      <c r="F69" s="564">
        <v>1110.4224625</v>
      </c>
      <c r="G69" s="516">
        <f>F69*(1-СОДЕРЖАНИЕ!C$17/100)</f>
        <v>1110.4224625</v>
      </c>
    </row>
    <row r="70" spans="1:7" s="180" customFormat="1" ht="13.5" thickBot="1">
      <c r="A70" s="231" t="s">
        <v>261</v>
      </c>
      <c r="B70" s="137" t="s">
        <v>240</v>
      </c>
      <c r="C70" s="237"/>
      <c r="D70" s="852"/>
      <c r="E70" s="650">
        <f t="shared" si="0"/>
        <v>983.8190104166667</v>
      </c>
      <c r="F70" s="565">
        <v>1180.5828125</v>
      </c>
      <c r="G70" s="517">
        <f>F70*(1-СОДЕРЖАНИЕ!C$17/100)</f>
        <v>1180.5828125</v>
      </c>
    </row>
    <row r="71" spans="1:7" s="180" customFormat="1" ht="12.75">
      <c r="A71" s="229" t="s">
        <v>260</v>
      </c>
      <c r="B71" s="133" t="s">
        <v>148</v>
      </c>
      <c r="C71" s="235"/>
      <c r="D71" s="850" t="s">
        <v>247</v>
      </c>
      <c r="E71" s="703">
        <f t="shared" si="0"/>
        <v>1594.3489791666666</v>
      </c>
      <c r="F71" s="566">
        <v>1913.2187749999998</v>
      </c>
      <c r="G71" s="515">
        <f>F71*(1-СОДЕРЖАНИЕ!C$17/100)</f>
        <v>1913.2187749999998</v>
      </c>
    </row>
    <row r="72" spans="1:7" s="180" customFormat="1" ht="12.75">
      <c r="A72" s="230" t="s">
        <v>259</v>
      </c>
      <c r="B72" s="128" t="s">
        <v>149</v>
      </c>
      <c r="C72" s="236"/>
      <c r="D72" s="851"/>
      <c r="E72" s="649">
        <f aca="true" t="shared" si="1" ref="E72:E83">F72/1.2</f>
        <v>1754.0087499999997</v>
      </c>
      <c r="F72" s="564">
        <v>2104.8104999999996</v>
      </c>
      <c r="G72" s="516">
        <f>F72*(1-СОДЕРЖАНИЕ!C$17/100)</f>
        <v>2104.8104999999996</v>
      </c>
    </row>
    <row r="73" spans="1:7" s="180" customFormat="1" ht="12.75">
      <c r="A73" s="230" t="s">
        <v>258</v>
      </c>
      <c r="B73" s="128" t="s">
        <v>86</v>
      </c>
      <c r="C73" s="236"/>
      <c r="D73" s="851"/>
      <c r="E73" s="649">
        <f t="shared" si="1"/>
        <v>2011.4882395833336</v>
      </c>
      <c r="F73" s="564">
        <v>2413.7858875</v>
      </c>
      <c r="G73" s="516">
        <f>F73*(1-СОДЕРЖАНИЕ!C$17/100)</f>
        <v>2413.7858875</v>
      </c>
    </row>
    <row r="74" spans="1:7" s="180" customFormat="1" ht="12.75">
      <c r="A74" s="230" t="s">
        <v>257</v>
      </c>
      <c r="B74" s="128" t="s">
        <v>87</v>
      </c>
      <c r="C74" s="236"/>
      <c r="D74" s="851"/>
      <c r="E74" s="649">
        <f t="shared" si="1"/>
        <v>2098.0643125</v>
      </c>
      <c r="F74" s="564">
        <v>2517.677175</v>
      </c>
      <c r="G74" s="516">
        <f>F74*(1-СОДЕРЖАНИЕ!C$17/100)</f>
        <v>2517.677175</v>
      </c>
    </row>
    <row r="75" spans="1:7" s="180" customFormat="1" ht="12.75">
      <c r="A75" s="230" t="s">
        <v>256</v>
      </c>
      <c r="B75" s="128" t="s">
        <v>88</v>
      </c>
      <c r="C75" s="236"/>
      <c r="D75" s="851"/>
      <c r="E75" s="649">
        <f t="shared" si="1"/>
        <v>2355.543802083333</v>
      </c>
      <c r="F75" s="564">
        <v>2826.6525624999995</v>
      </c>
      <c r="G75" s="516">
        <f>F75*(1-СОДЕРЖАНИЕ!C$17/100)</f>
        <v>2826.6525624999995</v>
      </c>
    </row>
    <row r="76" spans="1:7" s="180" customFormat="1" ht="12.75">
      <c r="A76" s="230" t="s">
        <v>255</v>
      </c>
      <c r="B76" s="128" t="s">
        <v>89</v>
      </c>
      <c r="C76" s="236"/>
      <c r="D76" s="851"/>
      <c r="E76" s="649">
        <f t="shared" si="1"/>
        <v>2392.647833333333</v>
      </c>
      <c r="F76" s="564">
        <v>2871.1773999999996</v>
      </c>
      <c r="G76" s="516">
        <f>F76*(1-СОДЕРЖАНИЕ!C$17/100)</f>
        <v>2871.1773999999996</v>
      </c>
    </row>
    <row r="77" spans="1:7" s="180" customFormat="1" ht="12.75">
      <c r="A77" s="230" t="s">
        <v>254</v>
      </c>
      <c r="B77" s="128" t="s">
        <v>90</v>
      </c>
      <c r="C77" s="236"/>
      <c r="D77" s="851"/>
      <c r="E77" s="649">
        <f t="shared" si="1"/>
        <v>2527.571583333333</v>
      </c>
      <c r="F77" s="564">
        <v>3033.0858999999996</v>
      </c>
      <c r="G77" s="516">
        <f>F77*(1-СОДЕРЖАНИЕ!C$17/100)</f>
        <v>3033.0858999999996</v>
      </c>
    </row>
    <row r="78" spans="1:7" s="180" customFormat="1" ht="12.75">
      <c r="A78" s="230" t="s">
        <v>253</v>
      </c>
      <c r="B78" s="128" t="s">
        <v>241</v>
      </c>
      <c r="C78" s="236"/>
      <c r="D78" s="851"/>
      <c r="E78" s="649">
        <f t="shared" si="1"/>
        <v>7361.214927083332</v>
      </c>
      <c r="F78" s="564">
        <v>8833.457912499998</v>
      </c>
      <c r="G78" s="516">
        <f>F78*(1-СОДЕРЖАНИЕ!C$17/100)</f>
        <v>8833.457912499998</v>
      </c>
    </row>
    <row r="79" spans="1:7" s="180" customFormat="1" ht="12.75">
      <c r="A79" s="230" t="s">
        <v>252</v>
      </c>
      <c r="B79" s="128" t="s">
        <v>242</v>
      </c>
      <c r="C79" s="236"/>
      <c r="D79" s="851"/>
      <c r="E79" s="649">
        <f t="shared" si="1"/>
        <v>7607.450770833333</v>
      </c>
      <c r="F79" s="564">
        <v>9128.940924999999</v>
      </c>
      <c r="G79" s="516">
        <f>F79*(1-СОДЕРЖАНИЕ!C$17/100)</f>
        <v>9128.940924999999</v>
      </c>
    </row>
    <row r="80" spans="1:7" s="180" customFormat="1" ht="12.75">
      <c r="A80" s="230" t="s">
        <v>251</v>
      </c>
      <c r="B80" s="128" t="s">
        <v>243</v>
      </c>
      <c r="C80" s="236"/>
      <c r="D80" s="851"/>
      <c r="E80" s="649">
        <f t="shared" si="1"/>
        <v>7852.56225</v>
      </c>
      <c r="F80" s="564">
        <v>9423.0747</v>
      </c>
      <c r="G80" s="516">
        <f>F80*(1-СОДЕРЖАНИЕ!C$17/100)</f>
        <v>9423.0747</v>
      </c>
    </row>
    <row r="81" spans="1:7" s="180" customFormat="1" ht="12.75">
      <c r="A81" s="230" t="s">
        <v>250</v>
      </c>
      <c r="B81" s="128" t="s">
        <v>244</v>
      </c>
      <c r="C81" s="236"/>
      <c r="D81" s="851"/>
      <c r="E81" s="649">
        <f t="shared" si="1"/>
        <v>11946.373697916666</v>
      </c>
      <c r="F81" s="564">
        <v>14335.648437499998</v>
      </c>
      <c r="G81" s="516">
        <f>F81*(1-СОДЕРЖАНИЕ!C$17/100)</f>
        <v>14335.648437499998</v>
      </c>
    </row>
    <row r="82" spans="1:7" s="180" customFormat="1" ht="12.75">
      <c r="A82" s="230" t="s">
        <v>249</v>
      </c>
      <c r="B82" s="128" t="s">
        <v>245</v>
      </c>
      <c r="C82" s="236"/>
      <c r="D82" s="851"/>
      <c r="E82" s="649">
        <f t="shared" si="1"/>
        <v>12759.289291666664</v>
      </c>
      <c r="F82" s="564">
        <v>15311.147149999997</v>
      </c>
      <c r="G82" s="516">
        <f>F82*(1-СОДЕРЖАНИЕ!C$17/100)</f>
        <v>15311.147149999997</v>
      </c>
    </row>
    <row r="83" spans="1:7" s="180" customFormat="1" ht="13.5" thickBot="1">
      <c r="A83" s="231" t="s">
        <v>248</v>
      </c>
      <c r="B83" s="137" t="s">
        <v>246</v>
      </c>
      <c r="C83" s="237"/>
      <c r="D83" s="852"/>
      <c r="E83" s="650">
        <f t="shared" si="1"/>
        <v>13815.067635416663</v>
      </c>
      <c r="F83" s="565">
        <v>16578.081162499995</v>
      </c>
      <c r="G83" s="517">
        <f>F83*(1-СОДЕРЖАНИЕ!C$17/100)</f>
        <v>16578.081162499995</v>
      </c>
    </row>
    <row r="85" ht="12.75">
      <c r="B85" s="239"/>
    </row>
  </sheetData>
  <sheetProtection password="CEC3" sheet="1" formatCells="0" formatColumns="0" formatRows="0" sort="0" autoFilter="0" pivotTables="0"/>
  <mergeCells count="20">
    <mergeCell ref="D71:D83"/>
    <mergeCell ref="B16:D16"/>
    <mergeCell ref="B17:D17"/>
    <mergeCell ref="B18:D18"/>
    <mergeCell ref="B20:D20"/>
    <mergeCell ref="D61:D70"/>
    <mergeCell ref="B11:D11"/>
    <mergeCell ref="B12:D12"/>
    <mergeCell ref="B22:D22"/>
    <mergeCell ref="B19:D19"/>
    <mergeCell ref="B14:D14"/>
    <mergeCell ref="B15:D15"/>
    <mergeCell ref="B21:D21"/>
    <mergeCell ref="B13:D13"/>
    <mergeCell ref="B1:G1"/>
    <mergeCell ref="B2:G2"/>
    <mergeCell ref="B3:G3"/>
    <mergeCell ref="B4:G4"/>
    <mergeCell ref="C5:D5"/>
    <mergeCell ref="B10:C10"/>
  </mergeCells>
  <printOptions/>
  <pageMargins left="0.24" right="0.25" top="0.38" bottom="0.44" header="0.21" footer="0.3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28"/>
  <sheetViews>
    <sheetView zoomScale="70" zoomScaleNormal="70" zoomScalePageLayoutView="0" workbookViewId="0" topLeftCell="A1">
      <selection activeCell="A2" sqref="A2:F2"/>
    </sheetView>
  </sheetViews>
  <sheetFormatPr defaultColWidth="6.75390625" defaultRowHeight="16.5" customHeight="1"/>
  <cols>
    <col min="1" max="1" width="33.00390625" style="55" customWidth="1"/>
    <col min="2" max="2" width="14.00390625" style="55" customWidth="1"/>
    <col min="3" max="3" width="12.625" style="55" customWidth="1"/>
    <col min="4" max="6" width="12.125" style="59" customWidth="1"/>
    <col min="7" max="7" width="33.125" style="55" customWidth="1"/>
    <col min="8" max="8" width="14.00390625" style="55" customWidth="1"/>
    <col min="9" max="9" width="12.625" style="55" customWidth="1"/>
    <col min="10" max="11" width="12.125" style="55" customWidth="1"/>
    <col min="12" max="12" width="12.125" style="59" customWidth="1"/>
    <col min="13" max="13" width="32.375" style="55" customWidth="1"/>
    <col min="14" max="14" width="14.00390625" style="55" customWidth="1"/>
    <col min="15" max="17" width="12.625" style="55" customWidth="1"/>
    <col min="18" max="18" width="12.125" style="59" customWidth="1"/>
    <col min="19" max="19" width="32.25390625" style="55" customWidth="1"/>
    <col min="20" max="20" width="14.00390625" style="55" customWidth="1"/>
    <col min="21" max="23" width="12.625" style="55" customWidth="1"/>
    <col min="24" max="24" width="12.125" style="59" customWidth="1"/>
    <col min="25" max="25" width="33.125" style="55" customWidth="1"/>
    <col min="26" max="26" width="14.00390625" style="55" customWidth="1"/>
    <col min="27" max="29" width="12.625" style="55" customWidth="1"/>
    <col min="30" max="30" width="12.125" style="59" customWidth="1"/>
    <col min="31" max="31" width="33.125" style="55" customWidth="1"/>
    <col min="32" max="32" width="14.00390625" style="55" customWidth="1"/>
    <col min="33" max="35" width="12.625" style="55" customWidth="1"/>
    <col min="36" max="36" width="12.125" style="59" customWidth="1"/>
    <col min="37" max="37" width="33.875" style="55" customWidth="1"/>
    <col min="38" max="38" width="14.00390625" style="55" customWidth="1"/>
    <col min="39" max="41" width="12.625" style="55" customWidth="1"/>
    <col min="42" max="42" width="12.125" style="59" customWidth="1"/>
    <col min="43" max="43" width="33.875" style="55" customWidth="1"/>
    <col min="44" max="44" width="14.00390625" style="55" customWidth="1"/>
    <col min="45" max="47" width="12.625" style="55" customWidth="1"/>
    <col min="48" max="48" width="12.125" style="59" customWidth="1"/>
    <col min="49" max="16384" width="6.75390625" style="55" customWidth="1"/>
  </cols>
  <sheetData>
    <row r="1" spans="1:48" s="40" customFormat="1" ht="15.75">
      <c r="A1" s="893" t="s">
        <v>1697</v>
      </c>
      <c r="B1" s="893"/>
      <c r="C1" s="893"/>
      <c r="D1" s="893"/>
      <c r="E1" s="893"/>
      <c r="F1" s="893"/>
      <c r="G1" s="893" t="s">
        <v>1697</v>
      </c>
      <c r="H1" s="893"/>
      <c r="I1" s="893"/>
      <c r="J1" s="893"/>
      <c r="K1" s="893"/>
      <c r="L1" s="893"/>
      <c r="M1" s="893" t="s">
        <v>1697</v>
      </c>
      <c r="N1" s="893"/>
      <c r="O1" s="893"/>
      <c r="P1" s="893"/>
      <c r="Q1" s="893"/>
      <c r="R1" s="893"/>
      <c r="S1" s="893" t="s">
        <v>1697</v>
      </c>
      <c r="T1" s="893"/>
      <c r="U1" s="893"/>
      <c r="V1" s="893"/>
      <c r="W1" s="893"/>
      <c r="X1" s="893"/>
      <c r="Y1" s="893" t="s">
        <v>1697</v>
      </c>
      <c r="Z1" s="893"/>
      <c r="AA1" s="893"/>
      <c r="AB1" s="893"/>
      <c r="AC1" s="893"/>
      <c r="AD1" s="893"/>
      <c r="AE1" s="893" t="s">
        <v>1697</v>
      </c>
      <c r="AF1" s="893"/>
      <c r="AG1" s="893"/>
      <c r="AH1" s="893"/>
      <c r="AI1" s="893"/>
      <c r="AJ1" s="893"/>
      <c r="AK1" s="893" t="s">
        <v>1697</v>
      </c>
      <c r="AL1" s="893"/>
      <c r="AM1" s="893"/>
      <c r="AN1" s="893"/>
      <c r="AO1" s="893"/>
      <c r="AP1" s="893"/>
      <c r="AQ1" s="893" t="s">
        <v>1697</v>
      </c>
      <c r="AR1" s="893"/>
      <c r="AS1" s="893"/>
      <c r="AT1" s="893"/>
      <c r="AU1" s="893"/>
      <c r="AV1" s="893"/>
    </row>
    <row r="2" spans="1:48" s="41" customFormat="1" ht="55.5" customHeight="1" thickBot="1">
      <c r="A2" s="892" t="s">
        <v>1989</v>
      </c>
      <c r="B2" s="892"/>
      <c r="C2" s="892"/>
      <c r="D2" s="892"/>
      <c r="E2" s="892"/>
      <c r="F2" s="892"/>
      <c r="G2" s="892" t="s">
        <v>1989</v>
      </c>
      <c r="H2" s="892"/>
      <c r="I2" s="892"/>
      <c r="J2" s="892"/>
      <c r="K2" s="892"/>
      <c r="L2" s="892"/>
      <c r="M2" s="892" t="s">
        <v>1989</v>
      </c>
      <c r="N2" s="892"/>
      <c r="O2" s="892"/>
      <c r="P2" s="892"/>
      <c r="Q2" s="892"/>
      <c r="R2" s="892"/>
      <c r="S2" s="892" t="s">
        <v>1989</v>
      </c>
      <c r="T2" s="892"/>
      <c r="U2" s="892"/>
      <c r="V2" s="892"/>
      <c r="W2" s="892"/>
      <c r="X2" s="892"/>
      <c r="Y2" s="892" t="s">
        <v>1989</v>
      </c>
      <c r="Z2" s="892"/>
      <c r="AA2" s="892"/>
      <c r="AB2" s="892"/>
      <c r="AC2" s="892"/>
      <c r="AD2" s="892"/>
      <c r="AE2" s="892" t="s">
        <v>1989</v>
      </c>
      <c r="AF2" s="892"/>
      <c r="AG2" s="892"/>
      <c r="AH2" s="892"/>
      <c r="AI2" s="892"/>
      <c r="AJ2" s="892"/>
      <c r="AK2" s="892" t="s">
        <v>1989</v>
      </c>
      <c r="AL2" s="892"/>
      <c r="AM2" s="892"/>
      <c r="AN2" s="892"/>
      <c r="AO2" s="892"/>
      <c r="AP2" s="892"/>
      <c r="AQ2" s="892" t="s">
        <v>1989</v>
      </c>
      <c r="AR2" s="892"/>
      <c r="AS2" s="892"/>
      <c r="AT2" s="892"/>
      <c r="AU2" s="892"/>
      <c r="AV2" s="892"/>
    </row>
    <row r="3" spans="1:48" s="41" customFormat="1" ht="60.75" customHeight="1" thickBot="1">
      <c r="A3" s="886" t="s">
        <v>1733</v>
      </c>
      <c r="B3" s="887"/>
      <c r="C3" s="887"/>
      <c r="D3" s="887"/>
      <c r="E3" s="887"/>
      <c r="F3" s="888"/>
      <c r="G3" s="886" t="s">
        <v>1010</v>
      </c>
      <c r="H3" s="887"/>
      <c r="I3" s="887"/>
      <c r="J3" s="887"/>
      <c r="K3" s="887"/>
      <c r="L3" s="888"/>
      <c r="M3" s="886" t="s">
        <v>1011</v>
      </c>
      <c r="N3" s="887"/>
      <c r="O3" s="887"/>
      <c r="P3" s="887"/>
      <c r="Q3" s="887"/>
      <c r="R3" s="888"/>
      <c r="S3" s="886" t="s">
        <v>1012</v>
      </c>
      <c r="T3" s="887"/>
      <c r="U3" s="887"/>
      <c r="V3" s="887"/>
      <c r="W3" s="887"/>
      <c r="X3" s="888"/>
      <c r="Y3" s="886" t="s">
        <v>1013</v>
      </c>
      <c r="Z3" s="887"/>
      <c r="AA3" s="887"/>
      <c r="AB3" s="887"/>
      <c r="AC3" s="887"/>
      <c r="AD3" s="888"/>
      <c r="AE3" s="886" t="s">
        <v>1014</v>
      </c>
      <c r="AF3" s="887"/>
      <c r="AG3" s="887"/>
      <c r="AH3" s="887"/>
      <c r="AI3" s="887"/>
      <c r="AJ3" s="888"/>
      <c r="AK3" s="886" t="s">
        <v>1015</v>
      </c>
      <c r="AL3" s="887"/>
      <c r="AM3" s="887"/>
      <c r="AN3" s="887"/>
      <c r="AO3" s="887"/>
      <c r="AP3" s="888"/>
      <c r="AQ3" s="886" t="s">
        <v>1016</v>
      </c>
      <c r="AR3" s="887"/>
      <c r="AS3" s="887"/>
      <c r="AT3" s="887"/>
      <c r="AU3" s="887"/>
      <c r="AV3" s="888"/>
    </row>
    <row r="4" spans="1:48" s="41" customFormat="1" ht="25.5" customHeight="1" thickBot="1">
      <c r="A4" s="880" t="s">
        <v>1698</v>
      </c>
      <c r="B4" s="881"/>
      <c r="C4" s="881"/>
      <c r="D4" s="881"/>
      <c r="E4" s="881"/>
      <c r="F4" s="882"/>
      <c r="G4" s="880" t="s">
        <v>1699</v>
      </c>
      <c r="H4" s="881"/>
      <c r="I4" s="881"/>
      <c r="J4" s="881"/>
      <c r="K4" s="881"/>
      <c r="L4" s="882"/>
      <c r="M4" s="880" t="s">
        <v>1700</v>
      </c>
      <c r="N4" s="881"/>
      <c r="O4" s="881"/>
      <c r="P4" s="881"/>
      <c r="Q4" s="881"/>
      <c r="R4" s="882"/>
      <c r="S4" s="880" t="s">
        <v>1701</v>
      </c>
      <c r="T4" s="881"/>
      <c r="U4" s="881"/>
      <c r="V4" s="881"/>
      <c r="W4" s="881"/>
      <c r="X4" s="882"/>
      <c r="Y4" s="880" t="s">
        <v>1702</v>
      </c>
      <c r="Z4" s="881"/>
      <c r="AA4" s="881"/>
      <c r="AB4" s="881"/>
      <c r="AC4" s="881"/>
      <c r="AD4" s="882"/>
      <c r="AE4" s="880" t="s">
        <v>1703</v>
      </c>
      <c r="AF4" s="881"/>
      <c r="AG4" s="881"/>
      <c r="AH4" s="881"/>
      <c r="AI4" s="881"/>
      <c r="AJ4" s="882"/>
      <c r="AK4" s="880" t="s">
        <v>1704</v>
      </c>
      <c r="AL4" s="881"/>
      <c r="AM4" s="881"/>
      <c r="AN4" s="881"/>
      <c r="AO4" s="881"/>
      <c r="AP4" s="882"/>
      <c r="AQ4" s="880" t="s">
        <v>999</v>
      </c>
      <c r="AR4" s="881"/>
      <c r="AS4" s="881"/>
      <c r="AT4" s="881"/>
      <c r="AU4" s="881"/>
      <c r="AV4" s="882"/>
    </row>
    <row r="5" spans="1:48" ht="41.25" customHeight="1" thickBot="1">
      <c r="A5" s="64" t="s">
        <v>1705</v>
      </c>
      <c r="B5" s="65" t="s">
        <v>883</v>
      </c>
      <c r="C5" s="61" t="s">
        <v>1706</v>
      </c>
      <c r="D5" s="52" t="s">
        <v>1707</v>
      </c>
      <c r="E5" s="53" t="s">
        <v>1708</v>
      </c>
      <c r="F5" s="429" t="s">
        <v>1311</v>
      </c>
      <c r="G5" s="64" t="s">
        <v>1705</v>
      </c>
      <c r="H5" s="65" t="s">
        <v>883</v>
      </c>
      <c r="I5" s="61" t="s">
        <v>1706</v>
      </c>
      <c r="J5" s="52" t="s">
        <v>1707</v>
      </c>
      <c r="K5" s="53" t="s">
        <v>1708</v>
      </c>
      <c r="L5" s="429" t="s">
        <v>1311</v>
      </c>
      <c r="M5" s="64" t="s">
        <v>1705</v>
      </c>
      <c r="N5" s="65" t="s">
        <v>883</v>
      </c>
      <c r="O5" s="61" t="s">
        <v>1706</v>
      </c>
      <c r="P5" s="52" t="s">
        <v>1707</v>
      </c>
      <c r="Q5" s="53" t="s">
        <v>1708</v>
      </c>
      <c r="R5" s="429" t="s">
        <v>1311</v>
      </c>
      <c r="S5" s="64" t="s">
        <v>1705</v>
      </c>
      <c r="T5" s="65" t="s">
        <v>883</v>
      </c>
      <c r="U5" s="61" t="s">
        <v>1706</v>
      </c>
      <c r="V5" s="52" t="s">
        <v>1707</v>
      </c>
      <c r="W5" s="53" t="s">
        <v>1708</v>
      </c>
      <c r="X5" s="429" t="s">
        <v>1311</v>
      </c>
      <c r="Y5" s="64" t="s">
        <v>1705</v>
      </c>
      <c r="Z5" s="65" t="s">
        <v>883</v>
      </c>
      <c r="AA5" s="61" t="s">
        <v>1706</v>
      </c>
      <c r="AB5" s="52" t="s">
        <v>1707</v>
      </c>
      <c r="AC5" s="53" t="s">
        <v>1708</v>
      </c>
      <c r="AD5" s="429" t="s">
        <v>1311</v>
      </c>
      <c r="AE5" s="64" t="s">
        <v>1705</v>
      </c>
      <c r="AF5" s="65" t="s">
        <v>883</v>
      </c>
      <c r="AG5" s="61" t="s">
        <v>1706</v>
      </c>
      <c r="AH5" s="52" t="s">
        <v>1707</v>
      </c>
      <c r="AI5" s="53" t="s">
        <v>1708</v>
      </c>
      <c r="AJ5" s="429" t="s">
        <v>1311</v>
      </c>
      <c r="AK5" s="64" t="s">
        <v>1705</v>
      </c>
      <c r="AL5" s="65" t="s">
        <v>883</v>
      </c>
      <c r="AM5" s="61" t="s">
        <v>1706</v>
      </c>
      <c r="AN5" s="52" t="s">
        <v>1707</v>
      </c>
      <c r="AO5" s="53" t="s">
        <v>1708</v>
      </c>
      <c r="AP5" s="429" t="s">
        <v>1311</v>
      </c>
      <c r="AQ5" s="64" t="s">
        <v>1705</v>
      </c>
      <c r="AR5" s="65" t="s">
        <v>883</v>
      </c>
      <c r="AS5" s="61" t="s">
        <v>1706</v>
      </c>
      <c r="AT5" s="376" t="s">
        <v>1707</v>
      </c>
      <c r="AU5" s="377" t="s">
        <v>1708</v>
      </c>
      <c r="AV5" s="429" t="s">
        <v>1311</v>
      </c>
    </row>
    <row r="6" spans="1:48" ht="31.5" customHeight="1">
      <c r="A6" s="894" t="s">
        <v>1709</v>
      </c>
      <c r="B6" s="898" t="s">
        <v>929</v>
      </c>
      <c r="C6" s="897" t="s">
        <v>1710</v>
      </c>
      <c r="D6" s="889">
        <f>E6/1.2</f>
        <v>1863.8999999999999</v>
      </c>
      <c r="E6" s="857">
        <v>2236.68</v>
      </c>
      <c r="F6" s="909">
        <f>E6*(1-СОДЕРЖАНИЕ!C$18/100)</f>
        <v>2236.68</v>
      </c>
      <c r="G6" s="883" t="s">
        <v>1709</v>
      </c>
      <c r="H6" s="898" t="s">
        <v>939</v>
      </c>
      <c r="I6" s="899" t="s">
        <v>1710</v>
      </c>
      <c r="J6" s="860">
        <f>K6/1.2</f>
        <v>2074.8</v>
      </c>
      <c r="K6" s="857">
        <v>2489.76</v>
      </c>
      <c r="L6" s="864">
        <f>K6*(1-СОДЕРЖАНИЕ!C$18/100)</f>
        <v>2489.76</v>
      </c>
      <c r="M6" s="883" t="s">
        <v>1709</v>
      </c>
      <c r="N6" s="898" t="s">
        <v>949</v>
      </c>
      <c r="O6" s="899" t="s">
        <v>1710</v>
      </c>
      <c r="P6" s="860">
        <f>Q6/1.2</f>
        <v>2868.05</v>
      </c>
      <c r="Q6" s="857">
        <v>3441.66</v>
      </c>
      <c r="R6" s="864">
        <f>Q6*(1-СОДЕРЖАНИЕ!C$18/100)</f>
        <v>3441.66</v>
      </c>
      <c r="S6" s="883" t="s">
        <v>1709</v>
      </c>
      <c r="T6" s="898" t="s">
        <v>959</v>
      </c>
      <c r="U6" s="899" t="s">
        <v>1710</v>
      </c>
      <c r="V6" s="860">
        <f>W6/1.2</f>
        <v>3078</v>
      </c>
      <c r="W6" s="859">
        <v>3693.6</v>
      </c>
      <c r="X6" s="864">
        <f>W6*(1-СОДЕРЖАНИЕ!C$18/100)</f>
        <v>3693.6</v>
      </c>
      <c r="Y6" s="883" t="s">
        <v>1711</v>
      </c>
      <c r="Z6" s="898" t="s">
        <v>969</v>
      </c>
      <c r="AA6" s="899" t="s">
        <v>1710</v>
      </c>
      <c r="AB6" s="860">
        <f>AC6/1.2</f>
        <v>4414.65</v>
      </c>
      <c r="AC6" s="857">
        <v>5297.579999999999</v>
      </c>
      <c r="AD6" s="864">
        <f>AC6*(1-СОДЕРЖАНИЕ!C$18/100)</f>
        <v>5297.579999999999</v>
      </c>
      <c r="AE6" s="883" t="s">
        <v>1711</v>
      </c>
      <c r="AF6" s="898" t="s">
        <v>979</v>
      </c>
      <c r="AG6" s="899" t="s">
        <v>1710</v>
      </c>
      <c r="AH6" s="860">
        <f>AI6/1.2</f>
        <v>4751.9</v>
      </c>
      <c r="AI6" s="857">
        <v>5702.28</v>
      </c>
      <c r="AJ6" s="864">
        <f>AI6*(1-СОДЕРЖАНИЕ!C$18/100)</f>
        <v>5702.28</v>
      </c>
      <c r="AK6" s="871" t="s">
        <v>1711</v>
      </c>
      <c r="AL6" s="898" t="s">
        <v>989</v>
      </c>
      <c r="AM6" s="899" t="s">
        <v>1710</v>
      </c>
      <c r="AN6" s="860">
        <f>AO6/1.2</f>
        <v>5711.4</v>
      </c>
      <c r="AO6" s="857">
        <v>6853.679999999999</v>
      </c>
      <c r="AP6" s="864">
        <f>AO6*(1-СОДЕРЖАНИЕ!C$18/100)</f>
        <v>6853.679999999999</v>
      </c>
      <c r="AQ6" s="871" t="s">
        <v>1711</v>
      </c>
      <c r="AR6" s="862" t="s">
        <v>1000</v>
      </c>
      <c r="AS6" s="863" t="s">
        <v>1710</v>
      </c>
      <c r="AT6" s="860">
        <f>AU6/1.2</f>
        <v>6048.65</v>
      </c>
      <c r="AU6" s="859">
        <v>7258.379999999999</v>
      </c>
      <c r="AV6" s="864">
        <f>AU6*(1-СОДЕРЖАНИЕ!C$18/100)</f>
        <v>7258.379999999999</v>
      </c>
    </row>
    <row r="7" spans="1:48" ht="31.5" customHeight="1">
      <c r="A7" s="895"/>
      <c r="B7" s="868"/>
      <c r="C7" s="875"/>
      <c r="D7" s="890"/>
      <c r="E7" s="857"/>
      <c r="F7" s="910"/>
      <c r="G7" s="876"/>
      <c r="H7" s="868"/>
      <c r="I7" s="869"/>
      <c r="J7" s="860"/>
      <c r="K7" s="857"/>
      <c r="L7" s="865"/>
      <c r="M7" s="876"/>
      <c r="N7" s="868"/>
      <c r="O7" s="869"/>
      <c r="P7" s="860"/>
      <c r="Q7" s="857"/>
      <c r="R7" s="865"/>
      <c r="S7" s="876"/>
      <c r="T7" s="868"/>
      <c r="U7" s="869"/>
      <c r="V7" s="860"/>
      <c r="W7" s="857"/>
      <c r="X7" s="865"/>
      <c r="Y7" s="876"/>
      <c r="Z7" s="868"/>
      <c r="AA7" s="869"/>
      <c r="AB7" s="860"/>
      <c r="AC7" s="857"/>
      <c r="AD7" s="865"/>
      <c r="AE7" s="876"/>
      <c r="AF7" s="868"/>
      <c r="AG7" s="869"/>
      <c r="AH7" s="860"/>
      <c r="AI7" s="857"/>
      <c r="AJ7" s="865"/>
      <c r="AK7" s="870"/>
      <c r="AL7" s="868"/>
      <c r="AM7" s="869"/>
      <c r="AN7" s="860"/>
      <c r="AO7" s="857"/>
      <c r="AP7" s="865"/>
      <c r="AQ7" s="870"/>
      <c r="AR7" s="861"/>
      <c r="AS7" s="858"/>
      <c r="AT7" s="860"/>
      <c r="AU7" s="857"/>
      <c r="AV7" s="865"/>
    </row>
    <row r="8" spans="1:48" ht="31.5" customHeight="1">
      <c r="A8" s="896"/>
      <c r="B8" s="879" t="s">
        <v>930</v>
      </c>
      <c r="C8" s="874" t="s">
        <v>1903</v>
      </c>
      <c r="D8" s="889">
        <f>E8/1.2</f>
        <v>1767.0000000000002</v>
      </c>
      <c r="E8" s="857">
        <v>2120.4</v>
      </c>
      <c r="F8" s="865">
        <f>E8*(1-СОДЕРЖАНИЕ!C$18/100)</f>
        <v>2120.4</v>
      </c>
      <c r="G8" s="877"/>
      <c r="H8" s="879" t="s">
        <v>940</v>
      </c>
      <c r="I8" s="869" t="s">
        <v>1903</v>
      </c>
      <c r="J8" s="860">
        <f>K8/1.2</f>
        <v>1977.9</v>
      </c>
      <c r="K8" s="857">
        <v>2373.48</v>
      </c>
      <c r="L8" s="865">
        <f>K8*(1-СОДЕРЖАНИЕ!C$18/100)</f>
        <v>2373.48</v>
      </c>
      <c r="M8" s="877"/>
      <c r="N8" s="879" t="s">
        <v>950</v>
      </c>
      <c r="O8" s="869" t="s">
        <v>1903</v>
      </c>
      <c r="P8" s="860">
        <f>Q8/1.2</f>
        <v>2771.15</v>
      </c>
      <c r="Q8" s="857">
        <v>3325.38</v>
      </c>
      <c r="R8" s="865">
        <f>Q8*(1-СОДЕРЖАНИЕ!C$18/100)</f>
        <v>3325.38</v>
      </c>
      <c r="S8" s="877"/>
      <c r="T8" s="879" t="s">
        <v>960</v>
      </c>
      <c r="U8" s="869" t="s">
        <v>1903</v>
      </c>
      <c r="V8" s="860">
        <f>W8/1.2</f>
        <v>2982.05</v>
      </c>
      <c r="W8" s="857">
        <v>3578.46</v>
      </c>
      <c r="X8" s="865">
        <f>W8*(1-СОДЕРЖАНИЕ!C$18/100)</f>
        <v>3578.46</v>
      </c>
      <c r="Y8" s="877"/>
      <c r="Z8" s="879" t="s">
        <v>970</v>
      </c>
      <c r="AA8" s="869" t="s">
        <v>1903</v>
      </c>
      <c r="AB8" s="860">
        <f>AC8/1.2</f>
        <v>4220.85</v>
      </c>
      <c r="AC8" s="857">
        <v>5065.02</v>
      </c>
      <c r="AD8" s="865">
        <f>AC8*(1-СОДЕРЖАНИЕ!C$18/100)</f>
        <v>5065.02</v>
      </c>
      <c r="AE8" s="877"/>
      <c r="AF8" s="879" t="s">
        <v>980</v>
      </c>
      <c r="AG8" s="869" t="s">
        <v>1903</v>
      </c>
      <c r="AH8" s="860">
        <f>AI8/1.2</f>
        <v>4558.1</v>
      </c>
      <c r="AI8" s="857">
        <v>5469.72</v>
      </c>
      <c r="AJ8" s="865">
        <f>AI8*(1-СОДЕРЖАНИЕ!C$18/100)</f>
        <v>5469.72</v>
      </c>
      <c r="AK8" s="872"/>
      <c r="AL8" s="879" t="s">
        <v>990</v>
      </c>
      <c r="AM8" s="869" t="s">
        <v>1903</v>
      </c>
      <c r="AN8" s="860">
        <f>AO8/1.2</f>
        <v>5518.55</v>
      </c>
      <c r="AO8" s="857">
        <v>6622.26</v>
      </c>
      <c r="AP8" s="865">
        <f>AO8*(1-СОДЕРЖАНИЕ!C$18/100)</f>
        <v>6622.26</v>
      </c>
      <c r="AQ8" s="872"/>
      <c r="AR8" s="861" t="s">
        <v>1001</v>
      </c>
      <c r="AS8" s="858" t="s">
        <v>1903</v>
      </c>
      <c r="AT8" s="860">
        <f>AU8/1.2</f>
        <v>5855.8</v>
      </c>
      <c r="AU8" s="857">
        <v>7026.96</v>
      </c>
      <c r="AV8" s="865">
        <f>AU8*(1-СОДЕРЖАНИЕ!C$18/100)</f>
        <v>7026.96</v>
      </c>
    </row>
    <row r="9" spans="1:48" ht="31.5" customHeight="1">
      <c r="A9" s="56" t="s">
        <v>1712</v>
      </c>
      <c r="B9" s="868"/>
      <c r="C9" s="875"/>
      <c r="D9" s="890"/>
      <c r="E9" s="857"/>
      <c r="F9" s="865"/>
      <c r="G9" s="474" t="s">
        <v>1712</v>
      </c>
      <c r="H9" s="868"/>
      <c r="I9" s="869"/>
      <c r="J9" s="860"/>
      <c r="K9" s="857"/>
      <c r="L9" s="865"/>
      <c r="M9" s="474" t="s">
        <v>1712</v>
      </c>
      <c r="N9" s="868"/>
      <c r="O9" s="869"/>
      <c r="P9" s="860"/>
      <c r="Q9" s="857"/>
      <c r="R9" s="865"/>
      <c r="S9" s="474" t="s">
        <v>1712</v>
      </c>
      <c r="T9" s="868"/>
      <c r="U9" s="869"/>
      <c r="V9" s="860"/>
      <c r="W9" s="857"/>
      <c r="X9" s="865"/>
      <c r="Y9" s="474" t="s">
        <v>1713</v>
      </c>
      <c r="Z9" s="868"/>
      <c r="AA9" s="869"/>
      <c r="AB9" s="860"/>
      <c r="AC9" s="857"/>
      <c r="AD9" s="865"/>
      <c r="AE9" s="474" t="s">
        <v>1713</v>
      </c>
      <c r="AF9" s="868"/>
      <c r="AG9" s="869"/>
      <c r="AH9" s="860"/>
      <c r="AI9" s="857"/>
      <c r="AJ9" s="865"/>
      <c r="AK9" s="476" t="s">
        <v>1713</v>
      </c>
      <c r="AL9" s="868"/>
      <c r="AM9" s="869"/>
      <c r="AN9" s="860"/>
      <c r="AO9" s="857"/>
      <c r="AP9" s="865"/>
      <c r="AQ9" s="476" t="s">
        <v>1713</v>
      </c>
      <c r="AR9" s="861"/>
      <c r="AS9" s="858"/>
      <c r="AT9" s="860"/>
      <c r="AU9" s="857"/>
      <c r="AV9" s="865"/>
    </row>
    <row r="10" spans="1:48" ht="31.5" customHeight="1">
      <c r="A10" s="58"/>
      <c r="B10" s="879" t="s">
        <v>931</v>
      </c>
      <c r="C10" s="874" t="s">
        <v>1714</v>
      </c>
      <c r="D10" s="889">
        <f>E10/1.2</f>
        <v>1523.8</v>
      </c>
      <c r="E10" s="857">
        <v>1828.56</v>
      </c>
      <c r="F10" s="865">
        <f>E10*(1-СОДЕРЖАНИЕ!C$18/100)</f>
        <v>1828.56</v>
      </c>
      <c r="G10" s="475"/>
      <c r="H10" s="879" t="s">
        <v>941</v>
      </c>
      <c r="I10" s="869" t="s">
        <v>1714</v>
      </c>
      <c r="J10" s="860">
        <f>K10/1.2</f>
        <v>1733.75</v>
      </c>
      <c r="K10" s="857">
        <v>2080.5</v>
      </c>
      <c r="L10" s="865">
        <f>K10*(1-СОДЕРЖАНИЕ!C$18/100)</f>
        <v>2080.5</v>
      </c>
      <c r="M10" s="475"/>
      <c r="N10" s="879" t="s">
        <v>951</v>
      </c>
      <c r="O10" s="869" t="s">
        <v>1714</v>
      </c>
      <c r="P10" s="860">
        <f>Q10/1.2</f>
        <v>2527.95</v>
      </c>
      <c r="Q10" s="857">
        <v>3033.5399999999995</v>
      </c>
      <c r="R10" s="865">
        <f>Q10*(1-СОДЕРЖАНИЕ!C$18/100)</f>
        <v>3033.5399999999995</v>
      </c>
      <c r="S10" s="475"/>
      <c r="T10" s="879" t="s">
        <v>961</v>
      </c>
      <c r="U10" s="869" t="s">
        <v>1714</v>
      </c>
      <c r="V10" s="860">
        <f>W10/1.2</f>
        <v>2737.9</v>
      </c>
      <c r="W10" s="857">
        <v>3285.48</v>
      </c>
      <c r="X10" s="865">
        <f>W10*(1-СОДЕРЖАНИЕ!C$18/100)</f>
        <v>3285.48</v>
      </c>
      <c r="Y10" s="475"/>
      <c r="Z10" s="879" t="s">
        <v>971</v>
      </c>
      <c r="AA10" s="869" t="s">
        <v>1714</v>
      </c>
      <c r="AB10" s="860">
        <f>AC10/1.2</f>
        <v>3732.5500000000006</v>
      </c>
      <c r="AC10" s="857">
        <v>4479.06</v>
      </c>
      <c r="AD10" s="865">
        <f>AC10*(1-СОДЕРЖАНИЕ!C$18/100)</f>
        <v>4479.06</v>
      </c>
      <c r="AE10" s="475"/>
      <c r="AF10" s="879" t="s">
        <v>981</v>
      </c>
      <c r="AG10" s="869" t="s">
        <v>1714</v>
      </c>
      <c r="AH10" s="860">
        <f>AI10/1.2</f>
        <v>4069.8</v>
      </c>
      <c r="AI10" s="857">
        <v>4883.76</v>
      </c>
      <c r="AJ10" s="865">
        <f>AI10*(1-СОДЕРЖАНИЕ!C$18/100)</f>
        <v>4883.76</v>
      </c>
      <c r="AK10" s="479"/>
      <c r="AL10" s="879" t="s">
        <v>991</v>
      </c>
      <c r="AM10" s="869" t="s">
        <v>1714</v>
      </c>
      <c r="AN10" s="860">
        <f>AO10/1.2</f>
        <v>5030.25</v>
      </c>
      <c r="AO10" s="857">
        <v>6036.299999999999</v>
      </c>
      <c r="AP10" s="865">
        <f>AO10*(1-СОДЕРЖАНИЕ!C$18/100)</f>
        <v>6036.299999999999</v>
      </c>
      <c r="AQ10" s="476" t="s">
        <v>1715</v>
      </c>
      <c r="AR10" s="861" t="s">
        <v>1002</v>
      </c>
      <c r="AS10" s="858" t="s">
        <v>1714</v>
      </c>
      <c r="AT10" s="860">
        <f>AU10/1.2</f>
        <v>5367.5</v>
      </c>
      <c r="AU10" s="857">
        <v>6441</v>
      </c>
      <c r="AV10" s="865">
        <f>AU10*(1-СОДЕРЖАНИЕ!C$18/100)</f>
        <v>6441</v>
      </c>
    </row>
    <row r="11" spans="1:48" ht="31.5" customHeight="1">
      <c r="A11" s="56" t="s">
        <v>1715</v>
      </c>
      <c r="B11" s="868"/>
      <c r="C11" s="875"/>
      <c r="D11" s="890"/>
      <c r="E11" s="857"/>
      <c r="F11" s="865"/>
      <c r="G11" s="474" t="s">
        <v>1715</v>
      </c>
      <c r="H11" s="868"/>
      <c r="I11" s="869"/>
      <c r="J11" s="860"/>
      <c r="K11" s="857"/>
      <c r="L11" s="865"/>
      <c r="M11" s="474" t="s">
        <v>1715</v>
      </c>
      <c r="N11" s="868"/>
      <c r="O11" s="869"/>
      <c r="P11" s="860"/>
      <c r="Q11" s="857"/>
      <c r="R11" s="865"/>
      <c r="S11" s="474" t="s">
        <v>1715</v>
      </c>
      <c r="T11" s="868"/>
      <c r="U11" s="869"/>
      <c r="V11" s="860"/>
      <c r="W11" s="857"/>
      <c r="X11" s="865"/>
      <c r="Y11" s="474" t="s">
        <v>1715</v>
      </c>
      <c r="Z11" s="868"/>
      <c r="AA11" s="869"/>
      <c r="AB11" s="860"/>
      <c r="AC11" s="857"/>
      <c r="AD11" s="865"/>
      <c r="AE11" s="474" t="s">
        <v>1715</v>
      </c>
      <c r="AF11" s="868"/>
      <c r="AG11" s="869"/>
      <c r="AH11" s="860"/>
      <c r="AI11" s="857"/>
      <c r="AJ11" s="865"/>
      <c r="AK11" s="476" t="s">
        <v>1715</v>
      </c>
      <c r="AL11" s="868"/>
      <c r="AM11" s="869"/>
      <c r="AN11" s="860"/>
      <c r="AO11" s="857"/>
      <c r="AP11" s="865"/>
      <c r="AQ11" s="476" t="s">
        <v>1716</v>
      </c>
      <c r="AR11" s="861"/>
      <c r="AS11" s="858"/>
      <c r="AT11" s="860"/>
      <c r="AU11" s="857"/>
      <c r="AV11" s="865"/>
    </row>
    <row r="12" spans="1:48" ht="31.5" customHeight="1">
      <c r="A12" s="58"/>
      <c r="B12" s="879" t="s">
        <v>932</v>
      </c>
      <c r="C12" s="874" t="s">
        <v>1902</v>
      </c>
      <c r="D12" s="889">
        <f>E12/1.2</f>
        <v>1251.15</v>
      </c>
      <c r="E12" s="857">
        <v>1501.38</v>
      </c>
      <c r="F12" s="865">
        <f>E12*(1-СОДЕРЖАНИЕ!C$18/100)</f>
        <v>1501.38</v>
      </c>
      <c r="G12" s="475"/>
      <c r="H12" s="879" t="s">
        <v>942</v>
      </c>
      <c r="I12" s="869" t="s">
        <v>1902</v>
      </c>
      <c r="J12" s="860">
        <f>K12/1.2</f>
        <v>1462.05</v>
      </c>
      <c r="K12" s="857">
        <v>1754.4599999999998</v>
      </c>
      <c r="L12" s="865">
        <f>K12*(1-СОДЕРЖАНИЕ!C$18/100)</f>
        <v>1754.4599999999998</v>
      </c>
      <c r="M12" s="475"/>
      <c r="N12" s="879" t="s">
        <v>952</v>
      </c>
      <c r="O12" s="869" t="s">
        <v>1902</v>
      </c>
      <c r="P12" s="860">
        <f>Q12/1.2</f>
        <v>2255.3</v>
      </c>
      <c r="Q12" s="857">
        <v>2706.36</v>
      </c>
      <c r="R12" s="865">
        <f>Q12*(1-СОДЕРЖАНИЕ!C$18/100)</f>
        <v>2706.36</v>
      </c>
      <c r="S12" s="475"/>
      <c r="T12" s="879" t="s">
        <v>962</v>
      </c>
      <c r="U12" s="869" t="s">
        <v>1902</v>
      </c>
      <c r="V12" s="860">
        <f>W12/1.2</f>
        <v>2466.2</v>
      </c>
      <c r="W12" s="857">
        <v>2959.4399999999996</v>
      </c>
      <c r="X12" s="865">
        <f>W12*(1-СОДЕРЖАНИЕ!C$18/100)</f>
        <v>2959.4399999999996</v>
      </c>
      <c r="Y12" s="475"/>
      <c r="Z12" s="879" t="s">
        <v>972</v>
      </c>
      <c r="AA12" s="869" t="s">
        <v>1902</v>
      </c>
      <c r="AB12" s="860">
        <f>AC12/1.2</f>
        <v>3189.15</v>
      </c>
      <c r="AC12" s="857">
        <v>3826.98</v>
      </c>
      <c r="AD12" s="865">
        <f>AC12*(1-СОДЕРЖАНИЕ!C$18/100)</f>
        <v>3826.98</v>
      </c>
      <c r="AE12" s="475"/>
      <c r="AF12" s="879" t="s">
        <v>982</v>
      </c>
      <c r="AG12" s="869" t="s">
        <v>1902</v>
      </c>
      <c r="AH12" s="860">
        <f>AI12/1.2</f>
        <v>3526.3999999999996</v>
      </c>
      <c r="AI12" s="857">
        <v>4231.679999999999</v>
      </c>
      <c r="AJ12" s="865">
        <f>AI12*(1-СОДЕРЖАНИЕ!C$18/100)</f>
        <v>4231.679999999999</v>
      </c>
      <c r="AK12" s="479"/>
      <c r="AL12" s="879" t="s">
        <v>992</v>
      </c>
      <c r="AM12" s="869" t="s">
        <v>1902</v>
      </c>
      <c r="AN12" s="860">
        <f>AO12/1.2</f>
        <v>4488.75</v>
      </c>
      <c r="AO12" s="857">
        <v>5386.5</v>
      </c>
      <c r="AP12" s="865">
        <f>AO12*(1-СОДЕРЖАНИЕ!C$18/100)</f>
        <v>5386.5</v>
      </c>
      <c r="AQ12" s="479"/>
      <c r="AR12" s="861" t="s">
        <v>1003</v>
      </c>
      <c r="AS12" s="858" t="s">
        <v>1902</v>
      </c>
      <c r="AT12" s="860">
        <f>AU12/1.2</f>
        <v>4824.1</v>
      </c>
      <c r="AU12" s="857">
        <v>5788.92</v>
      </c>
      <c r="AV12" s="865">
        <f>AU12*(1-СОДЕРЖАНИЕ!C$18/100)</f>
        <v>5788.92</v>
      </c>
    </row>
    <row r="13" spans="1:48" ht="31.5" customHeight="1">
      <c r="A13" s="895" t="s">
        <v>1717</v>
      </c>
      <c r="B13" s="868"/>
      <c r="C13" s="875"/>
      <c r="D13" s="890"/>
      <c r="E13" s="857"/>
      <c r="F13" s="865"/>
      <c r="G13" s="876" t="s">
        <v>1717</v>
      </c>
      <c r="H13" s="868"/>
      <c r="I13" s="869"/>
      <c r="J13" s="860"/>
      <c r="K13" s="857"/>
      <c r="L13" s="865"/>
      <c r="M13" s="876" t="s">
        <v>1717</v>
      </c>
      <c r="N13" s="868"/>
      <c r="O13" s="869"/>
      <c r="P13" s="860"/>
      <c r="Q13" s="857"/>
      <c r="R13" s="865"/>
      <c r="S13" s="876" t="s">
        <v>1717</v>
      </c>
      <c r="T13" s="868"/>
      <c r="U13" s="869"/>
      <c r="V13" s="860"/>
      <c r="W13" s="857"/>
      <c r="X13" s="865"/>
      <c r="Y13" s="876" t="s">
        <v>1718</v>
      </c>
      <c r="Z13" s="868"/>
      <c r="AA13" s="869"/>
      <c r="AB13" s="860"/>
      <c r="AC13" s="857"/>
      <c r="AD13" s="865"/>
      <c r="AE13" s="876" t="s">
        <v>1718</v>
      </c>
      <c r="AF13" s="868"/>
      <c r="AG13" s="869"/>
      <c r="AH13" s="860"/>
      <c r="AI13" s="857"/>
      <c r="AJ13" s="865"/>
      <c r="AK13" s="870" t="s">
        <v>1719</v>
      </c>
      <c r="AL13" s="868"/>
      <c r="AM13" s="869"/>
      <c r="AN13" s="860"/>
      <c r="AO13" s="857"/>
      <c r="AP13" s="865"/>
      <c r="AQ13" s="870" t="s">
        <v>1719</v>
      </c>
      <c r="AR13" s="861"/>
      <c r="AS13" s="858"/>
      <c r="AT13" s="860"/>
      <c r="AU13" s="857"/>
      <c r="AV13" s="865"/>
    </row>
    <row r="14" spans="1:48" ht="24.75" customHeight="1">
      <c r="A14" s="895"/>
      <c r="B14" s="868" t="s">
        <v>933</v>
      </c>
      <c r="C14" s="874" t="s">
        <v>1982</v>
      </c>
      <c r="D14" s="889">
        <f>E14/1.2</f>
        <v>975.65</v>
      </c>
      <c r="E14" s="857">
        <v>1170.78</v>
      </c>
      <c r="F14" s="865">
        <f>E14*(1-СОДЕРЖАНИЕ!C$18/100)</f>
        <v>1170.78</v>
      </c>
      <c r="G14" s="876"/>
      <c r="H14" s="868" t="s">
        <v>943</v>
      </c>
      <c r="I14" s="869" t="s">
        <v>1982</v>
      </c>
      <c r="J14" s="860">
        <f>K14/1.2</f>
        <v>1186.55</v>
      </c>
      <c r="K14" s="857">
        <v>1423.86</v>
      </c>
      <c r="L14" s="865">
        <f>K14*(1-СОДЕРЖАНИЕ!C$18/100)</f>
        <v>1423.86</v>
      </c>
      <c r="M14" s="876"/>
      <c r="N14" s="868" t="s">
        <v>953</v>
      </c>
      <c r="O14" s="869" t="s">
        <v>1982</v>
      </c>
      <c r="P14" s="860">
        <f>Q14/1.2</f>
        <v>1333.8</v>
      </c>
      <c r="Q14" s="857">
        <v>1600.56</v>
      </c>
      <c r="R14" s="865">
        <f>Q14*(1-СОДЕРЖАНИЕ!C$18/100)</f>
        <v>1600.56</v>
      </c>
      <c r="S14" s="876"/>
      <c r="T14" s="868" t="s">
        <v>963</v>
      </c>
      <c r="U14" s="869" t="s">
        <v>1982</v>
      </c>
      <c r="V14" s="860">
        <f>W14/1.2</f>
        <v>1543.75</v>
      </c>
      <c r="W14" s="857">
        <v>1852.5</v>
      </c>
      <c r="X14" s="865">
        <f>W14*(1-СОДЕРЖАНИЕ!C$18/100)</f>
        <v>1852.5</v>
      </c>
      <c r="Y14" s="876"/>
      <c r="Z14" s="868" t="s">
        <v>973</v>
      </c>
      <c r="AA14" s="869" t="s">
        <v>1982</v>
      </c>
      <c r="AB14" s="860">
        <f>AC14/1.2</f>
        <v>2012.1000000000001</v>
      </c>
      <c r="AC14" s="857">
        <v>2414.52</v>
      </c>
      <c r="AD14" s="865">
        <f>AC14*(1-СОДЕРЖАНИЕ!C$18/100)</f>
        <v>2414.52</v>
      </c>
      <c r="AE14" s="876"/>
      <c r="AF14" s="868" t="s">
        <v>983</v>
      </c>
      <c r="AG14" s="869" t="s">
        <v>1982</v>
      </c>
      <c r="AH14" s="860">
        <f>AI14/1.2</f>
        <v>2349.35</v>
      </c>
      <c r="AI14" s="857">
        <v>2819.22</v>
      </c>
      <c r="AJ14" s="865">
        <f>AI14*(1-СОДЕРЖАНИЕ!C$18/100)</f>
        <v>2819.22</v>
      </c>
      <c r="AK14" s="870"/>
      <c r="AL14" s="868" t="s">
        <v>993</v>
      </c>
      <c r="AM14" s="869" t="s">
        <v>1982</v>
      </c>
      <c r="AN14" s="860">
        <f>AO14/1.2</f>
        <v>2429.15</v>
      </c>
      <c r="AO14" s="857">
        <v>2914.98</v>
      </c>
      <c r="AP14" s="865">
        <f>AO14*(1-СОДЕРЖАНИЕ!C$18/100)</f>
        <v>2914.98</v>
      </c>
      <c r="AQ14" s="870"/>
      <c r="AR14" s="861" t="s">
        <v>1004</v>
      </c>
      <c r="AS14" s="858" t="s">
        <v>1982</v>
      </c>
      <c r="AT14" s="860">
        <f>AU14/1.2</f>
        <v>2766.4</v>
      </c>
      <c r="AU14" s="857">
        <v>3319.68</v>
      </c>
      <c r="AV14" s="865">
        <f>AU14*(1-СОДЕРЖАНИЕ!C$18/100)</f>
        <v>3319.68</v>
      </c>
    </row>
    <row r="15" spans="1:48" ht="24.75" customHeight="1">
      <c r="A15" s="57"/>
      <c r="B15" s="868"/>
      <c r="C15" s="875"/>
      <c r="D15" s="890"/>
      <c r="E15" s="857"/>
      <c r="F15" s="865"/>
      <c r="G15" s="473"/>
      <c r="H15" s="868"/>
      <c r="I15" s="869"/>
      <c r="J15" s="860"/>
      <c r="K15" s="857"/>
      <c r="L15" s="865"/>
      <c r="M15" s="473"/>
      <c r="N15" s="868"/>
      <c r="O15" s="869"/>
      <c r="P15" s="860"/>
      <c r="Q15" s="857"/>
      <c r="R15" s="865"/>
      <c r="S15" s="473"/>
      <c r="T15" s="868"/>
      <c r="U15" s="869"/>
      <c r="V15" s="860"/>
      <c r="W15" s="857"/>
      <c r="X15" s="865"/>
      <c r="Y15" s="473"/>
      <c r="Z15" s="868"/>
      <c r="AA15" s="869"/>
      <c r="AB15" s="860"/>
      <c r="AC15" s="857"/>
      <c r="AD15" s="865"/>
      <c r="AE15" s="473"/>
      <c r="AF15" s="868"/>
      <c r="AG15" s="869"/>
      <c r="AH15" s="860"/>
      <c r="AI15" s="857"/>
      <c r="AJ15" s="865"/>
      <c r="AK15" s="478"/>
      <c r="AL15" s="868"/>
      <c r="AM15" s="869"/>
      <c r="AN15" s="860"/>
      <c r="AO15" s="857"/>
      <c r="AP15" s="865"/>
      <c r="AQ15" s="870" t="s">
        <v>1017</v>
      </c>
      <c r="AR15" s="861"/>
      <c r="AS15" s="858"/>
      <c r="AT15" s="860"/>
      <c r="AU15" s="857"/>
      <c r="AV15" s="865"/>
    </row>
    <row r="16" spans="1:48" ht="24.75" customHeight="1">
      <c r="A16" s="56" t="s">
        <v>1721</v>
      </c>
      <c r="B16" s="868" t="s">
        <v>934</v>
      </c>
      <c r="C16" s="874" t="s">
        <v>1980</v>
      </c>
      <c r="D16" s="889">
        <f>E16/1.2</f>
        <v>802.75</v>
      </c>
      <c r="E16" s="857">
        <v>963.3</v>
      </c>
      <c r="F16" s="865">
        <f>E16*(1-СОДЕРЖАНИЕ!C$18/100)</f>
        <v>963.3</v>
      </c>
      <c r="G16" s="474" t="s">
        <v>1721</v>
      </c>
      <c r="H16" s="868" t="s">
        <v>944</v>
      </c>
      <c r="I16" s="869" t="s">
        <v>1980</v>
      </c>
      <c r="J16" s="860">
        <f>K16/1.2</f>
        <v>1012.7</v>
      </c>
      <c r="K16" s="857">
        <v>1215.24</v>
      </c>
      <c r="L16" s="865">
        <f>K16*(1-СОДЕРЖАНИЕ!C$18/100)</f>
        <v>1215.24</v>
      </c>
      <c r="M16" s="474" t="s">
        <v>1721</v>
      </c>
      <c r="N16" s="868" t="s">
        <v>954</v>
      </c>
      <c r="O16" s="869" t="s">
        <v>1980</v>
      </c>
      <c r="P16" s="860">
        <f>Q16/1.2</f>
        <v>1159.95</v>
      </c>
      <c r="Q16" s="857">
        <v>1391.94</v>
      </c>
      <c r="R16" s="865">
        <f>Q16*(1-СОДЕРЖАНИЕ!C$18/100)</f>
        <v>1391.94</v>
      </c>
      <c r="S16" s="474" t="s">
        <v>1721</v>
      </c>
      <c r="T16" s="868" t="s">
        <v>964</v>
      </c>
      <c r="U16" s="869" t="s">
        <v>1980</v>
      </c>
      <c r="V16" s="860">
        <f>W16/1.2</f>
        <v>1369.9</v>
      </c>
      <c r="W16" s="857">
        <v>1643.88</v>
      </c>
      <c r="X16" s="865">
        <f>W16*(1-СОДЕРЖАНИЕ!C$18/100)</f>
        <v>1643.88</v>
      </c>
      <c r="Y16" s="474" t="s">
        <v>1716</v>
      </c>
      <c r="Z16" s="868" t="s">
        <v>974</v>
      </c>
      <c r="AA16" s="869" t="s">
        <v>1980</v>
      </c>
      <c r="AB16" s="860">
        <f>AC16/1.2</f>
        <v>1665.35</v>
      </c>
      <c r="AC16" s="857">
        <v>1998.4199999999998</v>
      </c>
      <c r="AD16" s="865">
        <f>AC16*(1-СОДЕРЖАНИЕ!C$18/100)</f>
        <v>1998.4199999999998</v>
      </c>
      <c r="AE16" s="474" t="s">
        <v>1716</v>
      </c>
      <c r="AF16" s="868" t="s">
        <v>984</v>
      </c>
      <c r="AG16" s="869" t="s">
        <v>1980</v>
      </c>
      <c r="AH16" s="860">
        <f>AI16/1.2</f>
        <v>2002.6</v>
      </c>
      <c r="AI16" s="857">
        <v>2403.12</v>
      </c>
      <c r="AJ16" s="865">
        <f>AI16*(1-СОДЕРЖАНИЕ!C$18/100)</f>
        <v>2403.12</v>
      </c>
      <c r="AK16" s="476" t="s">
        <v>1716</v>
      </c>
      <c r="AL16" s="868" t="s">
        <v>994</v>
      </c>
      <c r="AM16" s="869" t="s">
        <v>1980</v>
      </c>
      <c r="AN16" s="860">
        <f>AO16/1.2</f>
        <v>2082.4</v>
      </c>
      <c r="AO16" s="857">
        <v>2498.88</v>
      </c>
      <c r="AP16" s="865">
        <f>AO16*(1-СОДЕРЖАНИЕ!C$18/100)</f>
        <v>2498.88</v>
      </c>
      <c r="AQ16" s="870"/>
      <c r="AR16" s="861" t="s">
        <v>1005</v>
      </c>
      <c r="AS16" s="858" t="s">
        <v>1980</v>
      </c>
      <c r="AT16" s="860">
        <f>AU16/1.2</f>
        <v>2419.65</v>
      </c>
      <c r="AU16" s="857">
        <v>2903.58</v>
      </c>
      <c r="AV16" s="865">
        <f>AU16*(1-СОДЕРЖАНИЕ!C$18/100)</f>
        <v>2903.58</v>
      </c>
    </row>
    <row r="17" spans="1:48" ht="24.75" customHeight="1">
      <c r="A17" s="57"/>
      <c r="B17" s="868"/>
      <c r="C17" s="875"/>
      <c r="D17" s="890"/>
      <c r="E17" s="857"/>
      <c r="F17" s="865"/>
      <c r="G17" s="473"/>
      <c r="H17" s="868"/>
      <c r="I17" s="869"/>
      <c r="J17" s="860"/>
      <c r="K17" s="857"/>
      <c r="L17" s="865"/>
      <c r="M17" s="473"/>
      <c r="N17" s="868"/>
      <c r="O17" s="869"/>
      <c r="P17" s="860"/>
      <c r="Q17" s="857"/>
      <c r="R17" s="865"/>
      <c r="S17" s="473"/>
      <c r="T17" s="868"/>
      <c r="U17" s="869"/>
      <c r="V17" s="860"/>
      <c r="W17" s="857"/>
      <c r="X17" s="865"/>
      <c r="Y17" s="473"/>
      <c r="Z17" s="868"/>
      <c r="AA17" s="869"/>
      <c r="AB17" s="860"/>
      <c r="AC17" s="857"/>
      <c r="AD17" s="865"/>
      <c r="AE17" s="473"/>
      <c r="AF17" s="868"/>
      <c r="AG17" s="869"/>
      <c r="AH17" s="860"/>
      <c r="AI17" s="857"/>
      <c r="AJ17" s="865"/>
      <c r="AK17" s="478"/>
      <c r="AL17" s="868"/>
      <c r="AM17" s="869"/>
      <c r="AN17" s="860"/>
      <c r="AO17" s="857"/>
      <c r="AP17" s="865"/>
      <c r="AQ17" s="866" t="s">
        <v>1722</v>
      </c>
      <c r="AR17" s="861"/>
      <c r="AS17" s="858"/>
      <c r="AT17" s="860"/>
      <c r="AU17" s="857"/>
      <c r="AV17" s="865"/>
    </row>
    <row r="18" spans="1:48" ht="24.75" customHeight="1">
      <c r="A18" s="873" t="s">
        <v>1017</v>
      </c>
      <c r="B18" s="868" t="s">
        <v>935</v>
      </c>
      <c r="C18" s="874" t="s">
        <v>1723</v>
      </c>
      <c r="D18" s="889">
        <f>E18/1.2</f>
        <v>712.5</v>
      </c>
      <c r="E18" s="857">
        <v>855</v>
      </c>
      <c r="F18" s="865">
        <f>E18*(1-СОДЕРЖАНИЕ!C$18/100)</f>
        <v>855</v>
      </c>
      <c r="G18" s="870" t="s">
        <v>1017</v>
      </c>
      <c r="H18" s="868" t="s">
        <v>945</v>
      </c>
      <c r="I18" s="869" t="s">
        <v>1723</v>
      </c>
      <c r="J18" s="860">
        <f>K18/1.2</f>
        <v>922.45</v>
      </c>
      <c r="K18" s="857">
        <v>1106.94</v>
      </c>
      <c r="L18" s="865">
        <f>K18*(1-СОДЕРЖАНИЕ!C$18/100)</f>
        <v>1106.94</v>
      </c>
      <c r="M18" s="870" t="s">
        <v>1017</v>
      </c>
      <c r="N18" s="868" t="s">
        <v>955</v>
      </c>
      <c r="O18" s="869" t="s">
        <v>1723</v>
      </c>
      <c r="P18" s="860">
        <f>Q18/1.2</f>
        <v>1069.7</v>
      </c>
      <c r="Q18" s="857">
        <v>1283.6399999999999</v>
      </c>
      <c r="R18" s="865">
        <f>Q18*(1-СОДЕРЖАНИЕ!C$18/100)</f>
        <v>1283.6399999999999</v>
      </c>
      <c r="S18" s="474" t="s">
        <v>1720</v>
      </c>
      <c r="T18" s="868" t="s">
        <v>965</v>
      </c>
      <c r="U18" s="869" t="s">
        <v>1723</v>
      </c>
      <c r="V18" s="860">
        <f>W18/1.2</f>
        <v>1280.6</v>
      </c>
      <c r="W18" s="857">
        <v>1536.7199999999998</v>
      </c>
      <c r="X18" s="865">
        <f>W18*(1-СОДЕРЖАНИЕ!C$18/100)</f>
        <v>1536.7199999999998</v>
      </c>
      <c r="Y18" s="870" t="s">
        <v>1017</v>
      </c>
      <c r="Z18" s="868" t="s">
        <v>975</v>
      </c>
      <c r="AA18" s="869" t="s">
        <v>1723</v>
      </c>
      <c r="AB18" s="860">
        <f>AC18/1.2</f>
        <v>1485.8</v>
      </c>
      <c r="AC18" s="857">
        <v>1782.9599999999998</v>
      </c>
      <c r="AD18" s="865">
        <f>AC18*(1-СОДЕРЖАНИЕ!C$18/100)</f>
        <v>1782.9599999999998</v>
      </c>
      <c r="AE18" s="870" t="s">
        <v>1017</v>
      </c>
      <c r="AF18" s="868" t="s">
        <v>985</v>
      </c>
      <c r="AG18" s="869" t="s">
        <v>1723</v>
      </c>
      <c r="AH18" s="860">
        <f>AI18/1.2</f>
        <v>1823.05</v>
      </c>
      <c r="AI18" s="857">
        <v>2187.66</v>
      </c>
      <c r="AJ18" s="865">
        <f>AI18*(1-СОДЕРЖАНИЕ!C$18/100)</f>
        <v>2187.66</v>
      </c>
      <c r="AK18" s="870" t="s">
        <v>1017</v>
      </c>
      <c r="AL18" s="868" t="s">
        <v>995</v>
      </c>
      <c r="AM18" s="869" t="s">
        <v>1723</v>
      </c>
      <c r="AN18" s="860">
        <f>AO18/1.2</f>
        <v>1902.8499999999997</v>
      </c>
      <c r="AO18" s="857">
        <v>2283.4199999999996</v>
      </c>
      <c r="AP18" s="865">
        <f>AO18*(1-СОДЕРЖАНИЕ!C$18/100)</f>
        <v>2283.4199999999996</v>
      </c>
      <c r="AQ18" s="866"/>
      <c r="AR18" s="861" t="s">
        <v>1006</v>
      </c>
      <c r="AS18" s="858" t="s">
        <v>1723</v>
      </c>
      <c r="AT18" s="860">
        <f>AU18/1.2</f>
        <v>2240.1</v>
      </c>
      <c r="AU18" s="857">
        <v>2688.12</v>
      </c>
      <c r="AV18" s="865">
        <f>AU18*(1-СОДЕРЖАНИЕ!C$18/100)</f>
        <v>2688.12</v>
      </c>
    </row>
    <row r="19" spans="1:48" ht="24.75" customHeight="1">
      <c r="A19" s="873"/>
      <c r="B19" s="868"/>
      <c r="C19" s="875"/>
      <c r="D19" s="890"/>
      <c r="E19" s="857"/>
      <c r="F19" s="865"/>
      <c r="G19" s="870"/>
      <c r="H19" s="868"/>
      <c r="I19" s="869"/>
      <c r="J19" s="860"/>
      <c r="K19" s="857"/>
      <c r="L19" s="865"/>
      <c r="M19" s="870"/>
      <c r="N19" s="868"/>
      <c r="O19" s="869"/>
      <c r="P19" s="860"/>
      <c r="Q19" s="857"/>
      <c r="R19" s="865"/>
      <c r="S19" s="474"/>
      <c r="T19" s="868"/>
      <c r="U19" s="869"/>
      <c r="V19" s="860"/>
      <c r="W19" s="857"/>
      <c r="X19" s="865"/>
      <c r="Y19" s="870"/>
      <c r="Z19" s="868"/>
      <c r="AA19" s="869"/>
      <c r="AB19" s="860"/>
      <c r="AC19" s="857"/>
      <c r="AD19" s="865"/>
      <c r="AE19" s="870"/>
      <c r="AF19" s="868"/>
      <c r="AG19" s="869"/>
      <c r="AH19" s="860"/>
      <c r="AI19" s="857"/>
      <c r="AJ19" s="865"/>
      <c r="AK19" s="870"/>
      <c r="AL19" s="868"/>
      <c r="AM19" s="869"/>
      <c r="AN19" s="860"/>
      <c r="AO19" s="857"/>
      <c r="AP19" s="865"/>
      <c r="AQ19" s="866" t="s">
        <v>1724</v>
      </c>
      <c r="AR19" s="861"/>
      <c r="AS19" s="858"/>
      <c r="AT19" s="860"/>
      <c r="AU19" s="857"/>
      <c r="AV19" s="865"/>
    </row>
    <row r="20" spans="1:48" ht="24.75" customHeight="1">
      <c r="A20" s="58"/>
      <c r="B20" s="868" t="s">
        <v>936</v>
      </c>
      <c r="C20" s="874" t="s">
        <v>1725</v>
      </c>
      <c r="D20" s="889">
        <f>E20/1.2</f>
        <v>645.05</v>
      </c>
      <c r="E20" s="857">
        <v>774.06</v>
      </c>
      <c r="F20" s="865">
        <f>E20*(1-СОДЕРЖАНИЕ!C$18/100)</f>
        <v>774.06</v>
      </c>
      <c r="G20" s="884" t="s">
        <v>1726</v>
      </c>
      <c r="H20" s="868" t="s">
        <v>946</v>
      </c>
      <c r="I20" s="869" t="s">
        <v>1725</v>
      </c>
      <c r="J20" s="860">
        <f>K20/1.2</f>
        <v>855.9500000000002</v>
      </c>
      <c r="K20" s="857">
        <v>1027.14</v>
      </c>
      <c r="L20" s="865">
        <f>K20*(1-СОДЕРЖАНИЕ!C$18/100)</f>
        <v>1027.14</v>
      </c>
      <c r="M20" s="876" t="s">
        <v>1727</v>
      </c>
      <c r="N20" s="868" t="s">
        <v>956</v>
      </c>
      <c r="O20" s="869" t="s">
        <v>1725</v>
      </c>
      <c r="P20" s="860">
        <f>Q20/1.2</f>
        <v>1003.1999999999999</v>
      </c>
      <c r="Q20" s="857">
        <v>1203.84</v>
      </c>
      <c r="R20" s="865">
        <f>Q20*(1-СОДЕРЖАНИЕ!C$18/100)</f>
        <v>1203.84</v>
      </c>
      <c r="S20" s="866" t="s">
        <v>1726</v>
      </c>
      <c r="T20" s="868" t="s">
        <v>966</v>
      </c>
      <c r="U20" s="869" t="s">
        <v>1725</v>
      </c>
      <c r="V20" s="860">
        <f>W20/1.2</f>
        <v>1213.15</v>
      </c>
      <c r="W20" s="857">
        <v>1455.78</v>
      </c>
      <c r="X20" s="865">
        <f>W20*(1-СОДЕРЖАНИЕ!C$18/100)</f>
        <v>1455.78</v>
      </c>
      <c r="Y20" s="884"/>
      <c r="Z20" s="868" t="s">
        <v>976</v>
      </c>
      <c r="AA20" s="869" t="s">
        <v>1725</v>
      </c>
      <c r="AB20" s="860">
        <f>AC20/1.2</f>
        <v>1350.9</v>
      </c>
      <c r="AC20" s="857">
        <v>1621.08</v>
      </c>
      <c r="AD20" s="865">
        <f>AC20*(1-СОДЕРЖАНИЕ!C$18/100)</f>
        <v>1621.08</v>
      </c>
      <c r="AE20" s="884" t="s">
        <v>1722</v>
      </c>
      <c r="AF20" s="868" t="s">
        <v>986</v>
      </c>
      <c r="AG20" s="869" t="s">
        <v>1725</v>
      </c>
      <c r="AH20" s="860">
        <f>AI20/1.2</f>
        <v>1688.15</v>
      </c>
      <c r="AI20" s="857">
        <v>2025.78</v>
      </c>
      <c r="AJ20" s="865">
        <f>AI20*(1-СОДЕРЖАНИЕ!C$18/100)</f>
        <v>2025.78</v>
      </c>
      <c r="AK20" s="866" t="s">
        <v>1728</v>
      </c>
      <c r="AL20" s="868" t="s">
        <v>996</v>
      </c>
      <c r="AM20" s="869" t="s">
        <v>1725</v>
      </c>
      <c r="AN20" s="860">
        <f>AO20/1.2</f>
        <v>1767.9499999999996</v>
      </c>
      <c r="AO20" s="857">
        <v>2121.5399999999995</v>
      </c>
      <c r="AP20" s="865">
        <f>AO20*(1-СОДЕРЖАНИЕ!C$18/100)</f>
        <v>2121.5399999999995</v>
      </c>
      <c r="AQ20" s="866"/>
      <c r="AR20" s="861" t="s">
        <v>1007</v>
      </c>
      <c r="AS20" s="858" t="s">
        <v>1725</v>
      </c>
      <c r="AT20" s="860">
        <f>AU20/1.2</f>
        <v>2107.1</v>
      </c>
      <c r="AU20" s="857">
        <v>2528.52</v>
      </c>
      <c r="AV20" s="865">
        <f>AU20*(1-СОДЕРЖАНИЕ!C$18/100)</f>
        <v>2528.52</v>
      </c>
    </row>
    <row r="21" spans="1:48" ht="24.75" customHeight="1">
      <c r="A21" s="56"/>
      <c r="B21" s="868"/>
      <c r="C21" s="875"/>
      <c r="D21" s="890"/>
      <c r="E21" s="857"/>
      <c r="F21" s="865"/>
      <c r="G21" s="884"/>
      <c r="H21" s="868"/>
      <c r="I21" s="869"/>
      <c r="J21" s="860"/>
      <c r="K21" s="857"/>
      <c r="L21" s="865"/>
      <c r="M21" s="877"/>
      <c r="N21" s="868"/>
      <c r="O21" s="869"/>
      <c r="P21" s="860"/>
      <c r="Q21" s="857"/>
      <c r="R21" s="865"/>
      <c r="S21" s="866"/>
      <c r="T21" s="868"/>
      <c r="U21" s="869"/>
      <c r="V21" s="860"/>
      <c r="W21" s="857"/>
      <c r="X21" s="865"/>
      <c r="Y21" s="884"/>
      <c r="Z21" s="868"/>
      <c r="AA21" s="869"/>
      <c r="AB21" s="860"/>
      <c r="AC21" s="857"/>
      <c r="AD21" s="865"/>
      <c r="AE21" s="884"/>
      <c r="AF21" s="868"/>
      <c r="AG21" s="869"/>
      <c r="AH21" s="860"/>
      <c r="AI21" s="857"/>
      <c r="AJ21" s="865"/>
      <c r="AK21" s="866"/>
      <c r="AL21" s="868"/>
      <c r="AM21" s="869"/>
      <c r="AN21" s="860"/>
      <c r="AO21" s="857"/>
      <c r="AP21" s="865"/>
      <c r="AQ21" s="866" t="s">
        <v>1729</v>
      </c>
      <c r="AR21" s="861"/>
      <c r="AS21" s="858"/>
      <c r="AT21" s="860"/>
      <c r="AU21" s="857"/>
      <c r="AV21" s="865"/>
    </row>
    <row r="22" spans="1:49" ht="24.75" customHeight="1">
      <c r="A22" s="57"/>
      <c r="B22" s="868" t="s">
        <v>937</v>
      </c>
      <c r="C22" s="874" t="s">
        <v>1730</v>
      </c>
      <c r="D22" s="889">
        <f>E22/1.2</f>
        <v>612.75</v>
      </c>
      <c r="E22" s="857">
        <v>735.3</v>
      </c>
      <c r="F22" s="865">
        <f>E22*(1-СОДЕРЖАНИЕ!C$18/100)</f>
        <v>735.3</v>
      </c>
      <c r="G22" s="474"/>
      <c r="H22" s="868" t="s">
        <v>947</v>
      </c>
      <c r="I22" s="869" t="s">
        <v>1730</v>
      </c>
      <c r="J22" s="860">
        <f>K22/1.2</f>
        <v>822.7</v>
      </c>
      <c r="K22" s="857">
        <v>987.24</v>
      </c>
      <c r="L22" s="865">
        <f>K22*(1-СОДЕРЖАНИЕ!C$18/100)</f>
        <v>987.24</v>
      </c>
      <c r="M22" s="877"/>
      <c r="N22" s="868" t="s">
        <v>957</v>
      </c>
      <c r="O22" s="869" t="s">
        <v>1730</v>
      </c>
      <c r="P22" s="860">
        <f>Q22/1.2</f>
        <v>969.95</v>
      </c>
      <c r="Q22" s="857">
        <v>1163.94</v>
      </c>
      <c r="R22" s="865">
        <f>Q22*(1-СОДЕРЖАНИЕ!C$18/100)</f>
        <v>1163.94</v>
      </c>
      <c r="S22" s="870" t="s">
        <v>1731</v>
      </c>
      <c r="T22" s="868" t="s">
        <v>967</v>
      </c>
      <c r="U22" s="869" t="s">
        <v>1730</v>
      </c>
      <c r="V22" s="860">
        <f>W22/1.2</f>
        <v>1180.85</v>
      </c>
      <c r="W22" s="857">
        <v>1417.0199999999998</v>
      </c>
      <c r="X22" s="865">
        <f>W22*(1-СОДЕРЖАНИЕ!C$18/100)</f>
        <v>1417.0199999999998</v>
      </c>
      <c r="Y22" s="474"/>
      <c r="Z22" s="868" t="s">
        <v>977</v>
      </c>
      <c r="AA22" s="869" t="s">
        <v>1730</v>
      </c>
      <c r="AB22" s="860">
        <f>AC22/1.2</f>
        <v>1286.3</v>
      </c>
      <c r="AC22" s="857">
        <v>1543.56</v>
      </c>
      <c r="AD22" s="865">
        <f>AC22*(1-СОДЕРЖАНИЕ!C$18/100)</f>
        <v>1543.56</v>
      </c>
      <c r="AE22" s="884" t="s">
        <v>1724</v>
      </c>
      <c r="AF22" s="868" t="s">
        <v>987</v>
      </c>
      <c r="AG22" s="869" t="s">
        <v>1730</v>
      </c>
      <c r="AH22" s="860">
        <f>AI22/1.2</f>
        <v>1623.55</v>
      </c>
      <c r="AI22" s="857">
        <v>1948.26</v>
      </c>
      <c r="AJ22" s="865">
        <f>AI22*(1-СОДЕРЖАНИЕ!C$18/100)</f>
        <v>1948.26</v>
      </c>
      <c r="AK22" s="866"/>
      <c r="AL22" s="868" t="s">
        <v>997</v>
      </c>
      <c r="AM22" s="869" t="s">
        <v>1730</v>
      </c>
      <c r="AN22" s="860">
        <f>AO22/1.2</f>
        <v>1703.35</v>
      </c>
      <c r="AO22" s="857">
        <v>2044.0199999999998</v>
      </c>
      <c r="AP22" s="865">
        <f>AO22*(1-СОДЕРЖАНИЕ!C$18/100)</f>
        <v>2044.0199999999998</v>
      </c>
      <c r="AQ22" s="866"/>
      <c r="AR22" s="861" t="s">
        <v>1008</v>
      </c>
      <c r="AS22" s="858" t="s">
        <v>1730</v>
      </c>
      <c r="AT22" s="860">
        <f>AU22/1.2</f>
        <v>2040.6</v>
      </c>
      <c r="AU22" s="857">
        <v>2448.72</v>
      </c>
      <c r="AV22" s="865">
        <f>AU22*(1-СОДЕРЖАНИЕ!C$18/100)</f>
        <v>2448.72</v>
      </c>
      <c r="AW22" s="867"/>
    </row>
    <row r="23" spans="1:49" ht="24.75" customHeight="1">
      <c r="A23" s="57"/>
      <c r="B23" s="868"/>
      <c r="C23" s="875"/>
      <c r="D23" s="890"/>
      <c r="E23" s="857"/>
      <c r="F23" s="865"/>
      <c r="G23" s="474"/>
      <c r="H23" s="868"/>
      <c r="I23" s="869"/>
      <c r="J23" s="860"/>
      <c r="K23" s="857"/>
      <c r="L23" s="865"/>
      <c r="M23" s="474"/>
      <c r="N23" s="868"/>
      <c r="O23" s="869"/>
      <c r="P23" s="860"/>
      <c r="Q23" s="857"/>
      <c r="R23" s="865"/>
      <c r="S23" s="872"/>
      <c r="T23" s="868"/>
      <c r="U23" s="869"/>
      <c r="V23" s="860"/>
      <c r="W23" s="857"/>
      <c r="X23" s="865"/>
      <c r="Y23" s="474"/>
      <c r="Z23" s="868"/>
      <c r="AA23" s="869"/>
      <c r="AB23" s="860"/>
      <c r="AC23" s="857"/>
      <c r="AD23" s="865"/>
      <c r="AE23" s="884"/>
      <c r="AF23" s="868"/>
      <c r="AG23" s="869"/>
      <c r="AH23" s="860"/>
      <c r="AI23" s="857"/>
      <c r="AJ23" s="865"/>
      <c r="AK23" s="866"/>
      <c r="AL23" s="868"/>
      <c r="AM23" s="869"/>
      <c r="AN23" s="860"/>
      <c r="AO23" s="857"/>
      <c r="AP23" s="865"/>
      <c r="AQ23" s="866" t="s">
        <v>1728</v>
      </c>
      <c r="AR23" s="861"/>
      <c r="AS23" s="858"/>
      <c r="AT23" s="860"/>
      <c r="AU23" s="857"/>
      <c r="AV23" s="865"/>
      <c r="AW23" s="867"/>
    </row>
    <row r="24" spans="1:49" ht="24.75" customHeight="1">
      <c r="A24" s="57"/>
      <c r="B24" s="868" t="s">
        <v>938</v>
      </c>
      <c r="C24" s="869" t="s">
        <v>1732</v>
      </c>
      <c r="D24" s="889">
        <f>E24/1.2</f>
        <v>600.4</v>
      </c>
      <c r="E24" s="857">
        <v>720.4799999999999</v>
      </c>
      <c r="F24" s="865">
        <f>E24*(1-СОДЕРЖАНИЕ!C$18/100)</f>
        <v>720.4799999999999</v>
      </c>
      <c r="G24" s="475"/>
      <c r="H24" s="868" t="s">
        <v>948</v>
      </c>
      <c r="I24" s="869" t="s">
        <v>1732</v>
      </c>
      <c r="J24" s="860">
        <f>K24/1.2</f>
        <v>810.35</v>
      </c>
      <c r="K24" s="857">
        <v>972.42</v>
      </c>
      <c r="L24" s="865">
        <f>K24*(1-СОДЕРЖАНИЕ!C$18/100)</f>
        <v>972.42</v>
      </c>
      <c r="M24" s="475"/>
      <c r="N24" s="868" t="s">
        <v>958</v>
      </c>
      <c r="O24" s="869" t="s">
        <v>1732</v>
      </c>
      <c r="P24" s="860">
        <f>Q24/1.2</f>
        <v>957.5999999999999</v>
      </c>
      <c r="Q24" s="857">
        <v>1149.12</v>
      </c>
      <c r="R24" s="865">
        <f>Q24*(1-СОДЕРЖАНИЕ!C$18/100)</f>
        <v>1149.12</v>
      </c>
      <c r="S24" s="872"/>
      <c r="T24" s="868" t="s">
        <v>968</v>
      </c>
      <c r="U24" s="869" t="s">
        <v>1732</v>
      </c>
      <c r="V24" s="860">
        <f>W24/1.2</f>
        <v>1168.5</v>
      </c>
      <c r="W24" s="857">
        <v>1402.2</v>
      </c>
      <c r="X24" s="865">
        <f>W24*(1-СОДЕРЖАНИЕ!C$18/100)</f>
        <v>1402.2</v>
      </c>
      <c r="Y24" s="475"/>
      <c r="Z24" s="868" t="s">
        <v>978</v>
      </c>
      <c r="AA24" s="869" t="s">
        <v>1732</v>
      </c>
      <c r="AB24" s="860">
        <f>AC24/1.2</f>
        <v>1261.6</v>
      </c>
      <c r="AC24" s="857">
        <v>1513.9199999999998</v>
      </c>
      <c r="AD24" s="865">
        <f>AC24*(1-СОДЕРЖАНИЕ!C$18/100)</f>
        <v>1513.9199999999998</v>
      </c>
      <c r="AE24" s="866" t="s">
        <v>1729</v>
      </c>
      <c r="AF24" s="868" t="s">
        <v>988</v>
      </c>
      <c r="AG24" s="869" t="s">
        <v>1732</v>
      </c>
      <c r="AH24" s="860">
        <f>AI24/1.2</f>
        <v>1598.85</v>
      </c>
      <c r="AI24" s="857">
        <v>1918.62</v>
      </c>
      <c r="AJ24" s="865">
        <f>AI24*(1-СОДЕРЖАНИЕ!C$18/100)</f>
        <v>1918.62</v>
      </c>
      <c r="AK24" s="866"/>
      <c r="AL24" s="868" t="s">
        <v>998</v>
      </c>
      <c r="AM24" s="869" t="s">
        <v>1732</v>
      </c>
      <c r="AN24" s="860">
        <f>AO24/1.2</f>
        <v>1678.6499999999999</v>
      </c>
      <c r="AO24" s="857">
        <v>2014.3799999999999</v>
      </c>
      <c r="AP24" s="865">
        <f>AO24*(1-СОДЕРЖАНИЕ!C$18/100)</f>
        <v>2014.3799999999999</v>
      </c>
      <c r="AQ24" s="866"/>
      <c r="AR24" s="861" t="s">
        <v>1009</v>
      </c>
      <c r="AS24" s="858" t="s">
        <v>1732</v>
      </c>
      <c r="AT24" s="860">
        <f>AU24/1.2</f>
        <v>2015.9</v>
      </c>
      <c r="AU24" s="857">
        <v>2419.08</v>
      </c>
      <c r="AV24" s="865">
        <f>AU24*(1-СОДЕРЖАНИЕ!C$18/100)</f>
        <v>2419.08</v>
      </c>
      <c r="AW24" s="867"/>
    </row>
    <row r="25" spans="1:49" ht="47.25" customHeight="1" thickBot="1">
      <c r="A25" s="60"/>
      <c r="B25" s="878"/>
      <c r="C25" s="901"/>
      <c r="D25" s="904"/>
      <c r="E25" s="885"/>
      <c r="F25" s="900"/>
      <c r="G25" s="477"/>
      <c r="H25" s="878"/>
      <c r="I25" s="901"/>
      <c r="J25" s="891"/>
      <c r="K25" s="885"/>
      <c r="L25" s="900"/>
      <c r="M25" s="477"/>
      <c r="N25" s="878"/>
      <c r="O25" s="901"/>
      <c r="P25" s="891"/>
      <c r="Q25" s="885"/>
      <c r="R25" s="900"/>
      <c r="S25" s="477"/>
      <c r="T25" s="878"/>
      <c r="U25" s="901"/>
      <c r="V25" s="891"/>
      <c r="W25" s="885"/>
      <c r="X25" s="900"/>
      <c r="Y25" s="477"/>
      <c r="Z25" s="878"/>
      <c r="AA25" s="901"/>
      <c r="AB25" s="891"/>
      <c r="AC25" s="885"/>
      <c r="AD25" s="900"/>
      <c r="AE25" s="906"/>
      <c r="AF25" s="878"/>
      <c r="AG25" s="901"/>
      <c r="AH25" s="891"/>
      <c r="AI25" s="885"/>
      <c r="AJ25" s="900"/>
      <c r="AK25" s="906"/>
      <c r="AL25" s="878"/>
      <c r="AM25" s="901"/>
      <c r="AN25" s="891"/>
      <c r="AO25" s="885"/>
      <c r="AP25" s="900"/>
      <c r="AQ25" s="906"/>
      <c r="AR25" s="908"/>
      <c r="AS25" s="907"/>
      <c r="AT25" s="891"/>
      <c r="AU25" s="885"/>
      <c r="AV25" s="900"/>
      <c r="AW25" s="867"/>
    </row>
    <row r="26" spans="1:48" ht="39.75" customHeight="1">
      <c r="A26" s="902"/>
      <c r="B26" s="902"/>
      <c r="C26" s="902"/>
      <c r="D26" s="383"/>
      <c r="E26" s="905"/>
      <c r="F26" s="383"/>
      <c r="G26" s="903"/>
      <c r="H26" s="903"/>
      <c r="I26" s="903"/>
      <c r="L26" s="383"/>
      <c r="M26" s="903"/>
      <c r="N26" s="903"/>
      <c r="O26" s="903"/>
      <c r="R26" s="383"/>
      <c r="S26" s="903"/>
      <c r="T26" s="903"/>
      <c r="U26" s="903"/>
      <c r="X26" s="383"/>
      <c r="Y26" s="903"/>
      <c r="Z26" s="903"/>
      <c r="AA26" s="903"/>
      <c r="AD26" s="383"/>
      <c r="AE26" s="903"/>
      <c r="AF26" s="903"/>
      <c r="AG26" s="903"/>
      <c r="AJ26" s="383"/>
      <c r="AK26" s="903"/>
      <c r="AL26" s="903"/>
      <c r="AM26" s="903"/>
      <c r="AP26" s="383"/>
      <c r="AQ26" s="903"/>
      <c r="AR26" s="903"/>
      <c r="AS26" s="903"/>
      <c r="AV26" s="383"/>
    </row>
    <row r="27" spans="1:48" ht="30.75" customHeight="1">
      <c r="A27" s="902"/>
      <c r="B27" s="902"/>
      <c r="C27" s="902"/>
      <c r="D27" s="383"/>
      <c r="E27" s="884"/>
      <c r="F27" s="383"/>
      <c r="G27" s="903"/>
      <c r="H27" s="903"/>
      <c r="I27" s="903"/>
      <c r="L27" s="383"/>
      <c r="M27" s="903"/>
      <c r="N27" s="903"/>
      <c r="O27" s="903"/>
      <c r="R27" s="383"/>
      <c r="S27" s="903"/>
      <c r="T27" s="903"/>
      <c r="U27" s="903"/>
      <c r="X27" s="383"/>
      <c r="Y27" s="903"/>
      <c r="Z27" s="903"/>
      <c r="AA27" s="903"/>
      <c r="AD27" s="383"/>
      <c r="AE27" s="903"/>
      <c r="AF27" s="903"/>
      <c r="AG27" s="903"/>
      <c r="AJ27" s="383"/>
      <c r="AK27" s="903"/>
      <c r="AL27" s="903"/>
      <c r="AM27" s="903"/>
      <c r="AP27" s="383"/>
      <c r="AQ27" s="903"/>
      <c r="AR27" s="903"/>
      <c r="AS27" s="903"/>
      <c r="AV27" s="383"/>
    </row>
    <row r="28" spans="7:45" ht="16.5" customHeight="1">
      <c r="G28" s="903"/>
      <c r="H28" s="903"/>
      <c r="I28" s="903"/>
      <c r="M28" s="903"/>
      <c r="N28" s="903"/>
      <c r="O28" s="903"/>
      <c r="S28" s="903"/>
      <c r="T28" s="903"/>
      <c r="U28" s="903"/>
      <c r="Y28" s="903"/>
      <c r="Z28" s="903"/>
      <c r="AA28" s="903"/>
      <c r="AE28" s="903"/>
      <c r="AF28" s="903"/>
      <c r="AG28" s="903"/>
      <c r="AK28" s="903"/>
      <c r="AL28" s="903"/>
      <c r="AM28" s="903"/>
      <c r="AQ28" s="903"/>
      <c r="AR28" s="903"/>
      <c r="AS28" s="903"/>
    </row>
  </sheetData>
  <sheetProtection password="CEC3" sheet="1" formatCells="0" formatColumns="0" formatRows="0" sort="0" autoFilter="0" pivotTables="0"/>
  <mergeCells count="480">
    <mergeCell ref="AW22:AW23"/>
    <mergeCell ref="AJ24:AJ25"/>
    <mergeCell ref="AT24:AT25"/>
    <mergeCell ref="AU24:AU25"/>
    <mergeCell ref="AT20:AT21"/>
    <mergeCell ref="AU20:AU21"/>
    <mergeCell ref="AT22:AT23"/>
    <mergeCell ref="AU22:AU23"/>
    <mergeCell ref="AO22:AO23"/>
    <mergeCell ref="AN24:AN25"/>
    <mergeCell ref="A4:F4"/>
    <mergeCell ref="AB10:AB11"/>
    <mergeCell ref="AM6:AM7"/>
    <mergeCell ref="AL6:AL7"/>
    <mergeCell ref="AH6:AH7"/>
    <mergeCell ref="AF6:AF7"/>
    <mergeCell ref="D6:D7"/>
    <mergeCell ref="E6:E7"/>
    <mergeCell ref="AG6:AG7"/>
    <mergeCell ref="AG8:AG9"/>
    <mergeCell ref="AO24:AO25"/>
    <mergeCell ref="AI22:AI23"/>
    <mergeCell ref="AN22:AN23"/>
    <mergeCell ref="AD14:AD15"/>
    <mergeCell ref="AJ8:AJ9"/>
    <mergeCell ref="AG10:AG11"/>
    <mergeCell ref="AH14:AH15"/>
    <mergeCell ref="AH10:AH11"/>
    <mergeCell ref="AH12:AH13"/>
    <mergeCell ref="AH16:AH17"/>
    <mergeCell ref="AF10:AF11"/>
    <mergeCell ref="AC10:AC11"/>
    <mergeCell ref="AF20:AF21"/>
    <mergeCell ref="AB18:AB19"/>
    <mergeCell ref="AC18:AC19"/>
    <mergeCell ref="AF18:AF19"/>
    <mergeCell ref="AC16:AC17"/>
    <mergeCell ref="AE18:AE19"/>
    <mergeCell ref="AD20:AD21"/>
    <mergeCell ref="AI8:AI9"/>
    <mergeCell ref="AD6:AD7"/>
    <mergeCell ref="AD8:AD9"/>
    <mergeCell ref="AF8:AF9"/>
    <mergeCell ref="U24:U25"/>
    <mergeCell ref="T22:T23"/>
    <mergeCell ref="V22:V23"/>
    <mergeCell ref="T20:T21"/>
    <mergeCell ref="U18:U19"/>
    <mergeCell ref="U22:U23"/>
    <mergeCell ref="K24:K25"/>
    <mergeCell ref="J14:J15"/>
    <mergeCell ref="K14:K15"/>
    <mergeCell ref="J18:J19"/>
    <mergeCell ref="K22:K23"/>
    <mergeCell ref="J22:J23"/>
    <mergeCell ref="J24:J25"/>
    <mergeCell ref="J16:J17"/>
    <mergeCell ref="K18:K19"/>
    <mergeCell ref="F18:F19"/>
    <mergeCell ref="I16:I17"/>
    <mergeCell ref="I10:I11"/>
    <mergeCell ref="H10:H11"/>
    <mergeCell ref="D16:D17"/>
    <mergeCell ref="E16:E17"/>
    <mergeCell ref="F10:F11"/>
    <mergeCell ref="F14:F15"/>
    <mergeCell ref="I18:I19"/>
    <mergeCell ref="D12:D13"/>
    <mergeCell ref="AP8:AP9"/>
    <mergeCell ref="H14:H15"/>
    <mergeCell ref="D20:D21"/>
    <mergeCell ref="E20:E21"/>
    <mergeCell ref="D18:D19"/>
    <mergeCell ref="E18:E19"/>
    <mergeCell ref="D14:D15"/>
    <mergeCell ref="E14:E15"/>
    <mergeCell ref="D8:D9"/>
    <mergeCell ref="F16:F17"/>
    <mergeCell ref="E8:E9"/>
    <mergeCell ref="F6:F7"/>
    <mergeCell ref="F8:F9"/>
    <mergeCell ref="AN6:AN7"/>
    <mergeCell ref="AN8:AN9"/>
    <mergeCell ref="AH8:AH9"/>
    <mergeCell ref="K8:K9"/>
    <mergeCell ref="L8:L9"/>
    <mergeCell ref="W8:W9"/>
    <mergeCell ref="AI6:AI7"/>
    <mergeCell ref="AV6:AV7"/>
    <mergeCell ref="AV8:AV9"/>
    <mergeCell ref="R6:R7"/>
    <mergeCell ref="AJ6:AJ7"/>
    <mergeCell ref="AM8:AM9"/>
    <mergeCell ref="AL8:AL9"/>
    <mergeCell ref="T8:T9"/>
    <mergeCell ref="AT6:AT7"/>
    <mergeCell ref="Z6:Z7"/>
    <mergeCell ref="Z8:Z9"/>
    <mergeCell ref="AL10:AL11"/>
    <mergeCell ref="AJ12:AJ13"/>
    <mergeCell ref="AV24:AV25"/>
    <mergeCell ref="AV18:AV19"/>
    <mergeCell ref="AV20:AV21"/>
    <mergeCell ref="AV14:AV15"/>
    <mergeCell ref="AV16:AV17"/>
    <mergeCell ref="AV10:AV11"/>
    <mergeCell ref="AV12:AV13"/>
    <mergeCell ref="AV22:AV23"/>
    <mergeCell ref="AS16:AS17"/>
    <mergeCell ref="AT14:AT15"/>
    <mergeCell ref="AJ16:AJ17"/>
    <mergeCell ref="AJ10:AJ11"/>
    <mergeCell ref="AP10:AP11"/>
    <mergeCell ref="AP12:AP13"/>
    <mergeCell ref="AP16:AP17"/>
    <mergeCell ref="AO12:AO13"/>
    <mergeCell ref="AM10:AM11"/>
    <mergeCell ref="AM14:AM15"/>
    <mergeCell ref="AU12:AU13"/>
    <mergeCell ref="AO10:AO11"/>
    <mergeCell ref="AM12:AM13"/>
    <mergeCell ref="AU14:AU15"/>
    <mergeCell ref="AT10:AT11"/>
    <mergeCell ref="AU10:AU11"/>
    <mergeCell ref="AT12:AT13"/>
    <mergeCell ref="AE20:AE21"/>
    <mergeCell ref="AO16:AO17"/>
    <mergeCell ref="AJ18:AJ19"/>
    <mergeCell ref="AK18:AK19"/>
    <mergeCell ref="AN16:AN17"/>
    <mergeCell ref="AG16:AG17"/>
    <mergeCell ref="AR20:AR21"/>
    <mergeCell ref="AJ20:AJ21"/>
    <mergeCell ref="AN14:AN15"/>
    <mergeCell ref="AI10:AI11"/>
    <mergeCell ref="R12:R13"/>
    <mergeCell ref="Q10:Q11"/>
    <mergeCell ref="AF14:AF15"/>
    <mergeCell ref="AG12:AG13"/>
    <mergeCell ref="AI18:AI19"/>
    <mergeCell ref="AG18:AG19"/>
    <mergeCell ref="X18:X19"/>
    <mergeCell ref="AI16:AI17"/>
    <mergeCell ref="AD10:AD11"/>
    <mergeCell ref="AQ26:AS28"/>
    <mergeCell ref="AP22:AP23"/>
    <mergeCell ref="AS24:AS25"/>
    <mergeCell ref="AR24:AR25"/>
    <mergeCell ref="AQ23:AQ25"/>
    <mergeCell ref="AQ21:AQ22"/>
    <mergeCell ref="AP20:AP21"/>
    <mergeCell ref="AS20:AS21"/>
    <mergeCell ref="AC24:AC25"/>
    <mergeCell ref="AD16:AD17"/>
    <mergeCell ref="AN20:AN21"/>
    <mergeCell ref="AQ19:AQ20"/>
    <mergeCell ref="AP24:AP25"/>
    <mergeCell ref="AE26:AG28"/>
    <mergeCell ref="AK26:AM28"/>
    <mergeCell ref="AH24:AH25"/>
    <mergeCell ref="AI24:AI25"/>
    <mergeCell ref="AD22:AD23"/>
    <mergeCell ref="AM22:AM23"/>
    <mergeCell ref="AE24:AE25"/>
    <mergeCell ref="AG24:AG25"/>
    <mergeCell ref="AJ22:AJ23"/>
    <mergeCell ref="AE22:AE23"/>
    <mergeCell ref="AL24:AL25"/>
    <mergeCell ref="AL22:AL23"/>
    <mergeCell ref="AF22:AF23"/>
    <mergeCell ref="AF24:AF25"/>
    <mergeCell ref="AK20:AK23"/>
    <mergeCell ref="L24:L25"/>
    <mergeCell ref="AA22:AA23"/>
    <mergeCell ref="P24:P25"/>
    <mergeCell ref="R22:R23"/>
    <mergeCell ref="V24:V25"/>
    <mergeCell ref="W24:W25"/>
    <mergeCell ref="AA24:AA25"/>
    <mergeCell ref="X24:X25"/>
    <mergeCell ref="O24:O25"/>
    <mergeCell ref="W22:W23"/>
    <mergeCell ref="M26:O28"/>
    <mergeCell ref="S26:U28"/>
    <mergeCell ref="E26:E27"/>
    <mergeCell ref="AS22:AS23"/>
    <mergeCell ref="AR22:AR23"/>
    <mergeCell ref="Z24:Z25"/>
    <mergeCell ref="AK24:AK25"/>
    <mergeCell ref="AM24:AM25"/>
    <mergeCell ref="AG22:AG23"/>
    <mergeCell ref="Y26:AA28"/>
    <mergeCell ref="I24:I25"/>
    <mergeCell ref="H24:H25"/>
    <mergeCell ref="A26:C27"/>
    <mergeCell ref="G26:I28"/>
    <mergeCell ref="C24:C25"/>
    <mergeCell ref="F24:F25"/>
    <mergeCell ref="D24:D25"/>
    <mergeCell ref="E24:E25"/>
    <mergeCell ref="AD24:AD25"/>
    <mergeCell ref="AH22:AH23"/>
    <mergeCell ref="C22:C23"/>
    <mergeCell ref="I22:I23"/>
    <mergeCell ref="D22:D23"/>
    <mergeCell ref="E22:E23"/>
    <mergeCell ref="H22:H23"/>
    <mergeCell ref="R24:R25"/>
    <mergeCell ref="T24:T25"/>
    <mergeCell ref="S22:S24"/>
    <mergeCell ref="V8:V9"/>
    <mergeCell ref="F20:F21"/>
    <mergeCell ref="H20:H21"/>
    <mergeCell ref="F22:F23"/>
    <mergeCell ref="K16:K17"/>
    <mergeCell ref="P12:P13"/>
    <mergeCell ref="L14:L15"/>
    <mergeCell ref="L16:L17"/>
    <mergeCell ref="P16:P17"/>
    <mergeCell ref="L12:L13"/>
    <mergeCell ref="R8:R9"/>
    <mergeCell ref="R10:R11"/>
    <mergeCell ref="P8:P9"/>
    <mergeCell ref="S6:S8"/>
    <mergeCell ref="O10:O11"/>
    <mergeCell ref="Q8:Q9"/>
    <mergeCell ref="P10:P11"/>
    <mergeCell ref="O12:O13"/>
    <mergeCell ref="J12:J13"/>
    <mergeCell ref="AL14:AL15"/>
    <mergeCell ref="N12:N13"/>
    <mergeCell ref="W12:W13"/>
    <mergeCell ref="K12:K13"/>
    <mergeCell ref="AJ14:AJ15"/>
    <mergeCell ref="AB14:AB15"/>
    <mergeCell ref="AB12:AB13"/>
    <mergeCell ref="U12:U13"/>
    <mergeCell ref="AR12:AR13"/>
    <mergeCell ref="A13:A14"/>
    <mergeCell ref="G13:G14"/>
    <mergeCell ref="M13:M14"/>
    <mergeCell ref="S13:S14"/>
    <mergeCell ref="C14:C15"/>
    <mergeCell ref="C12:C13"/>
    <mergeCell ref="I12:I13"/>
    <mergeCell ref="H12:H13"/>
    <mergeCell ref="I14:I15"/>
    <mergeCell ref="E12:E13"/>
    <mergeCell ref="F12:F13"/>
    <mergeCell ref="X12:X13"/>
    <mergeCell ref="V12:V13"/>
    <mergeCell ref="X16:X17"/>
    <mergeCell ref="T14:T15"/>
    <mergeCell ref="N14:N15"/>
    <mergeCell ref="P14:P15"/>
    <mergeCell ref="R14:R15"/>
    <mergeCell ref="T12:T13"/>
    <mergeCell ref="AK13:AK14"/>
    <mergeCell ref="W14:W15"/>
    <mergeCell ref="AA14:AA15"/>
    <mergeCell ref="AE13:AE14"/>
    <mergeCell ref="AG14:AG15"/>
    <mergeCell ref="AC12:AC13"/>
    <mergeCell ref="AF12:AF13"/>
    <mergeCell ref="AI12:AI13"/>
    <mergeCell ref="AI14:AI15"/>
    <mergeCell ref="AD12:AD13"/>
    <mergeCell ref="L10:L11"/>
    <mergeCell ref="N6:N7"/>
    <mergeCell ref="N8:N9"/>
    <mergeCell ref="O8:O9"/>
    <mergeCell ref="K6:K7"/>
    <mergeCell ref="K10:K11"/>
    <mergeCell ref="M6:M8"/>
    <mergeCell ref="O6:O7"/>
    <mergeCell ref="N10:N11"/>
    <mergeCell ref="L6:L7"/>
    <mergeCell ref="J10:J11"/>
    <mergeCell ref="AC6:AC7"/>
    <mergeCell ref="AB8:AB9"/>
    <mergeCell ref="X6:X7"/>
    <mergeCell ref="X8:X9"/>
    <mergeCell ref="X10:X11"/>
    <mergeCell ref="V10:V11"/>
    <mergeCell ref="W10:W11"/>
    <mergeCell ref="J6:J7"/>
    <mergeCell ref="Z10:Z11"/>
    <mergeCell ref="AA10:AA11"/>
    <mergeCell ref="AC8:AC9"/>
    <mergeCell ref="U10:U11"/>
    <mergeCell ref="AB6:AB7"/>
    <mergeCell ref="U6:U7"/>
    <mergeCell ref="T10:T11"/>
    <mergeCell ref="Y6:Y8"/>
    <mergeCell ref="U8:U9"/>
    <mergeCell ref="T6:T7"/>
    <mergeCell ref="W6:W7"/>
    <mergeCell ref="V6:V7"/>
    <mergeCell ref="AQ4:AV4"/>
    <mergeCell ref="M4:R4"/>
    <mergeCell ref="G4:L4"/>
    <mergeCell ref="H6:H7"/>
    <mergeCell ref="H8:H9"/>
    <mergeCell ref="AK6:AK8"/>
    <mergeCell ref="AE6:AE8"/>
    <mergeCell ref="AA6:AA7"/>
    <mergeCell ref="AA8:AA9"/>
    <mergeCell ref="AU8:AU9"/>
    <mergeCell ref="A6:A8"/>
    <mergeCell ref="C6:C7"/>
    <mergeCell ref="C8:C9"/>
    <mergeCell ref="B6:B7"/>
    <mergeCell ref="B8:B9"/>
    <mergeCell ref="Q6:Q7"/>
    <mergeCell ref="P6:P7"/>
    <mergeCell ref="I6:I7"/>
    <mergeCell ref="I8:I9"/>
    <mergeCell ref="J8:J9"/>
    <mergeCell ref="A1:F1"/>
    <mergeCell ref="G1:L1"/>
    <mergeCell ref="AQ2:AV2"/>
    <mergeCell ref="A2:F2"/>
    <mergeCell ref="G2:L2"/>
    <mergeCell ref="AE4:AJ4"/>
    <mergeCell ref="AQ1:AV1"/>
    <mergeCell ref="Y1:AD1"/>
    <mergeCell ref="S1:X1"/>
    <mergeCell ref="S4:X4"/>
    <mergeCell ref="AQ3:AV3"/>
    <mergeCell ref="M2:R2"/>
    <mergeCell ref="S2:X2"/>
    <mergeCell ref="M1:R1"/>
    <mergeCell ref="AK1:AP1"/>
    <mergeCell ref="AE1:AJ1"/>
    <mergeCell ref="Y2:AD2"/>
    <mergeCell ref="AE2:AJ2"/>
    <mergeCell ref="AK2:AP2"/>
    <mergeCell ref="AE3:AJ3"/>
    <mergeCell ref="AK3:AP3"/>
    <mergeCell ref="B20:B21"/>
    <mergeCell ref="B24:B25"/>
    <mergeCell ref="AH18:AH19"/>
    <mergeCell ref="AC20:AC21"/>
    <mergeCell ref="Y20:Y21"/>
    <mergeCell ref="AG20:AG21"/>
    <mergeCell ref="AB24:AB25"/>
    <mergeCell ref="A3:F3"/>
    <mergeCell ref="G20:G21"/>
    <mergeCell ref="B22:B23"/>
    <mergeCell ref="Q24:Q25"/>
    <mergeCell ref="Y3:AD3"/>
    <mergeCell ref="S3:X3"/>
    <mergeCell ref="Y4:AD4"/>
    <mergeCell ref="D10:D11"/>
    <mergeCell ref="E10:E11"/>
    <mergeCell ref="M3:R3"/>
    <mergeCell ref="G3:L3"/>
    <mergeCell ref="B12:B13"/>
    <mergeCell ref="B14:B15"/>
    <mergeCell ref="B16:B17"/>
    <mergeCell ref="C20:C21"/>
    <mergeCell ref="AD18:AD19"/>
    <mergeCell ref="AK4:AP4"/>
    <mergeCell ref="C10:C11"/>
    <mergeCell ref="B10:B11"/>
    <mergeCell ref="G6:G8"/>
    <mergeCell ref="H16:H17"/>
    <mergeCell ref="C16:C17"/>
    <mergeCell ref="AC14:AC15"/>
    <mergeCell ref="U14:U15"/>
    <mergeCell ref="O14:O15"/>
    <mergeCell ref="AF16:AF17"/>
    <mergeCell ref="N16:N17"/>
    <mergeCell ref="Z16:Z17"/>
    <mergeCell ref="R16:R17"/>
    <mergeCell ref="Q16:Q17"/>
    <mergeCell ref="AB16:AB17"/>
    <mergeCell ref="V14:V15"/>
    <mergeCell ref="AA12:AA13"/>
    <mergeCell ref="Z12:Z13"/>
    <mergeCell ref="Z14:Z15"/>
    <mergeCell ref="Q14:Q15"/>
    <mergeCell ref="Y13:Y14"/>
    <mergeCell ref="X14:X15"/>
    <mergeCell ref="Q12:Q13"/>
    <mergeCell ref="X22:X23"/>
    <mergeCell ref="V20:V21"/>
    <mergeCell ref="AB20:AB21"/>
    <mergeCell ref="Z22:Z23"/>
    <mergeCell ref="Z18:Z19"/>
    <mergeCell ref="V18:V19"/>
    <mergeCell ref="AB22:AB23"/>
    <mergeCell ref="W20:W21"/>
    <mergeCell ref="X20:X21"/>
    <mergeCell ref="N24:N25"/>
    <mergeCell ref="N20:N21"/>
    <mergeCell ref="N22:N23"/>
    <mergeCell ref="O20:O21"/>
    <mergeCell ref="O22:O23"/>
    <mergeCell ref="Q22:Q23"/>
    <mergeCell ref="P22:P23"/>
    <mergeCell ref="AH20:AH21"/>
    <mergeCell ref="Q20:Q21"/>
    <mergeCell ref="U16:U17"/>
    <mergeCell ref="AI20:AI21"/>
    <mergeCell ref="T16:T17"/>
    <mergeCell ref="AA16:AA17"/>
    <mergeCell ref="S20:S21"/>
    <mergeCell ref="U20:U21"/>
    <mergeCell ref="V16:V17"/>
    <mergeCell ref="W16:W17"/>
    <mergeCell ref="AC22:AC23"/>
    <mergeCell ref="AA20:AA21"/>
    <mergeCell ref="Z20:Z21"/>
    <mergeCell ref="R20:R21"/>
    <mergeCell ref="O18:O19"/>
    <mergeCell ref="AA18:AA19"/>
    <mergeCell ref="W18:W19"/>
    <mergeCell ref="Q18:Q19"/>
    <mergeCell ref="R18:R19"/>
    <mergeCell ref="T18:T19"/>
    <mergeCell ref="L18:L19"/>
    <mergeCell ref="P20:P21"/>
    <mergeCell ref="N18:N19"/>
    <mergeCell ref="I20:I21"/>
    <mergeCell ref="K20:K21"/>
    <mergeCell ref="J20:J21"/>
    <mergeCell ref="M20:M22"/>
    <mergeCell ref="L20:L21"/>
    <mergeCell ref="L22:L23"/>
    <mergeCell ref="AO6:AO7"/>
    <mergeCell ref="AO8:AO9"/>
    <mergeCell ref="AN10:AN11"/>
    <mergeCell ref="AL20:AL21"/>
    <mergeCell ref="AL18:AL19"/>
    <mergeCell ref="AM18:AM19"/>
    <mergeCell ref="AM16:AM17"/>
    <mergeCell ref="AO20:AO21"/>
    <mergeCell ref="AL12:AL13"/>
    <mergeCell ref="AO14:AO15"/>
    <mergeCell ref="AT16:AT17"/>
    <mergeCell ref="A18:A19"/>
    <mergeCell ref="G18:G19"/>
    <mergeCell ref="M18:M19"/>
    <mergeCell ref="Y18:Y19"/>
    <mergeCell ref="B18:B19"/>
    <mergeCell ref="C18:C19"/>
    <mergeCell ref="P18:P19"/>
    <mergeCell ref="O16:O17"/>
    <mergeCell ref="H18:H19"/>
    <mergeCell ref="AW24:AW25"/>
    <mergeCell ref="AS10:AS11"/>
    <mergeCell ref="AS8:AS9"/>
    <mergeCell ref="AS12:AS13"/>
    <mergeCell ref="AR14:AR15"/>
    <mergeCell ref="AL16:AL17"/>
    <mergeCell ref="AM20:AM21"/>
    <mergeCell ref="AT18:AT19"/>
    <mergeCell ref="AQ15:AQ16"/>
    <mergeCell ref="AQ13:AQ14"/>
    <mergeCell ref="AR18:AR19"/>
    <mergeCell ref="AN18:AN19"/>
    <mergeCell ref="AO18:AO19"/>
    <mergeCell ref="AT8:AT9"/>
    <mergeCell ref="AP14:AP15"/>
    <mergeCell ref="AR8:AR9"/>
    <mergeCell ref="AR16:AR17"/>
    <mergeCell ref="AQ17:AQ18"/>
    <mergeCell ref="AS18:AS19"/>
    <mergeCell ref="AQ6:AQ8"/>
    <mergeCell ref="AU16:AU17"/>
    <mergeCell ref="AS14:AS15"/>
    <mergeCell ref="AU6:AU7"/>
    <mergeCell ref="AN12:AN13"/>
    <mergeCell ref="AU18:AU19"/>
    <mergeCell ref="AR10:AR11"/>
    <mergeCell ref="AR6:AR7"/>
    <mergeCell ref="AS6:AS7"/>
    <mergeCell ref="AP6:AP7"/>
    <mergeCell ref="AP18:AP19"/>
  </mergeCells>
  <printOptions/>
  <pageMargins left="0.51" right="0.23" top="0.49" bottom="0.53" header="0.17" footer="0.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22"/>
  <sheetViews>
    <sheetView zoomScale="55" zoomScaleNormal="55" zoomScalePageLayoutView="0" workbookViewId="0" topLeftCell="A1">
      <selection activeCell="A2" sqref="A2:F2"/>
    </sheetView>
  </sheetViews>
  <sheetFormatPr defaultColWidth="6.75390625" defaultRowHeight="16.5" customHeight="1"/>
  <cols>
    <col min="1" max="1" width="35.75390625" style="55" customWidth="1"/>
    <col min="2" max="2" width="14.375" style="55" customWidth="1"/>
    <col min="3" max="3" width="14.25390625" style="55" customWidth="1"/>
    <col min="4" max="5" width="11.25390625" style="59" customWidth="1"/>
    <col min="6" max="6" width="12.125" style="59" customWidth="1"/>
    <col min="7" max="7" width="37.625" style="55" customWidth="1"/>
    <col min="8" max="8" width="14.375" style="55" customWidth="1"/>
    <col min="9" max="9" width="14.25390625" style="55" customWidth="1"/>
    <col min="10" max="11" width="11.25390625" style="55" customWidth="1"/>
    <col min="12" max="12" width="12.125" style="59" customWidth="1"/>
    <col min="13" max="13" width="37.25390625" style="55" customWidth="1"/>
    <col min="14" max="14" width="14.375" style="55" customWidth="1"/>
    <col min="15" max="15" width="14.25390625" style="55" customWidth="1"/>
    <col min="16" max="17" width="11.25390625" style="55" customWidth="1"/>
    <col min="18" max="18" width="12.125" style="59" customWidth="1"/>
    <col min="19" max="19" width="37.375" style="55" customWidth="1"/>
    <col min="20" max="20" width="14.375" style="55" customWidth="1"/>
    <col min="21" max="21" width="14.25390625" style="55" customWidth="1"/>
    <col min="22" max="23" width="11.25390625" style="55" customWidth="1"/>
    <col min="24" max="24" width="12.125" style="59" customWidth="1"/>
    <col min="25" max="25" width="36.875" style="55" customWidth="1"/>
    <col min="26" max="26" width="14.375" style="55" customWidth="1"/>
    <col min="27" max="27" width="14.25390625" style="55" customWidth="1"/>
    <col min="28" max="29" width="11.25390625" style="55" customWidth="1"/>
    <col min="30" max="30" width="12.125" style="59" customWidth="1"/>
    <col min="31" max="31" width="37.00390625" style="55" customWidth="1"/>
    <col min="32" max="32" width="14.375" style="55" customWidth="1"/>
    <col min="33" max="33" width="14.25390625" style="55" customWidth="1"/>
    <col min="34" max="34" width="11.25390625" style="55" customWidth="1"/>
    <col min="35" max="35" width="10.875" style="55" customWidth="1"/>
    <col min="36" max="36" width="12.625" style="59" customWidth="1"/>
    <col min="37" max="16384" width="6.75390625" style="55" customWidth="1"/>
  </cols>
  <sheetData>
    <row r="1" spans="1:36" s="40" customFormat="1" ht="15.75">
      <c r="A1" s="893" t="s">
        <v>1697</v>
      </c>
      <c r="B1" s="893"/>
      <c r="C1" s="893"/>
      <c r="D1" s="893"/>
      <c r="E1" s="893"/>
      <c r="F1" s="893"/>
      <c r="G1" s="893" t="s">
        <v>1697</v>
      </c>
      <c r="H1" s="893"/>
      <c r="I1" s="893"/>
      <c r="J1" s="893"/>
      <c r="K1" s="893"/>
      <c r="L1" s="893"/>
      <c r="M1" s="893" t="s">
        <v>1697</v>
      </c>
      <c r="N1" s="893"/>
      <c r="O1" s="893"/>
      <c r="P1" s="893"/>
      <c r="Q1" s="893"/>
      <c r="R1" s="893"/>
      <c r="S1" s="893" t="s">
        <v>1697</v>
      </c>
      <c r="T1" s="893"/>
      <c r="U1" s="893"/>
      <c r="V1" s="893"/>
      <c r="W1" s="893"/>
      <c r="X1" s="893"/>
      <c r="Y1" s="893" t="s">
        <v>1697</v>
      </c>
      <c r="Z1" s="893"/>
      <c r="AA1" s="893"/>
      <c r="AB1" s="893"/>
      <c r="AC1" s="893"/>
      <c r="AD1" s="893"/>
      <c r="AE1" s="893" t="s">
        <v>1697</v>
      </c>
      <c r="AF1" s="893"/>
      <c r="AG1" s="893"/>
      <c r="AH1" s="893"/>
      <c r="AI1" s="893"/>
      <c r="AJ1" s="893"/>
    </row>
    <row r="2" spans="1:36" s="41" customFormat="1" ht="62.25" customHeight="1" thickBot="1">
      <c r="A2" s="892" t="s">
        <v>1990</v>
      </c>
      <c r="B2" s="892"/>
      <c r="C2" s="892"/>
      <c r="D2" s="892"/>
      <c r="E2" s="892"/>
      <c r="F2" s="892"/>
      <c r="G2" s="892" t="s">
        <v>1990</v>
      </c>
      <c r="H2" s="892"/>
      <c r="I2" s="892"/>
      <c r="J2" s="892"/>
      <c r="K2" s="892"/>
      <c r="L2" s="892"/>
      <c r="M2" s="892" t="s">
        <v>1990</v>
      </c>
      <c r="N2" s="892"/>
      <c r="O2" s="892"/>
      <c r="P2" s="892"/>
      <c r="Q2" s="892"/>
      <c r="R2" s="892"/>
      <c r="S2" s="892" t="s">
        <v>1990</v>
      </c>
      <c r="T2" s="892"/>
      <c r="U2" s="892"/>
      <c r="V2" s="892"/>
      <c r="W2" s="892"/>
      <c r="X2" s="892"/>
      <c r="Y2" s="892" t="s">
        <v>1990</v>
      </c>
      <c r="Z2" s="892"/>
      <c r="AA2" s="892"/>
      <c r="AB2" s="892"/>
      <c r="AC2" s="892"/>
      <c r="AD2" s="892"/>
      <c r="AE2" s="892" t="s">
        <v>1990</v>
      </c>
      <c r="AF2" s="892"/>
      <c r="AG2" s="892"/>
      <c r="AH2" s="892"/>
      <c r="AI2" s="892"/>
      <c r="AJ2" s="892"/>
    </row>
    <row r="3" spans="1:36" s="41" customFormat="1" ht="54.75" customHeight="1" thickBot="1">
      <c r="A3" s="886" t="s">
        <v>874</v>
      </c>
      <c r="B3" s="887"/>
      <c r="C3" s="887"/>
      <c r="D3" s="887"/>
      <c r="E3" s="887"/>
      <c r="F3" s="888"/>
      <c r="G3" s="924" t="s">
        <v>926</v>
      </c>
      <c r="H3" s="925"/>
      <c r="I3" s="925"/>
      <c r="J3" s="925"/>
      <c r="K3" s="925"/>
      <c r="L3" s="926"/>
      <c r="M3" s="924" t="s">
        <v>927</v>
      </c>
      <c r="N3" s="925"/>
      <c r="O3" s="925"/>
      <c r="P3" s="925"/>
      <c r="Q3" s="925"/>
      <c r="R3" s="926"/>
      <c r="S3" s="924" t="s">
        <v>876</v>
      </c>
      <c r="T3" s="925"/>
      <c r="U3" s="925"/>
      <c r="V3" s="925"/>
      <c r="W3" s="925"/>
      <c r="X3" s="926"/>
      <c r="Y3" s="924" t="s">
        <v>875</v>
      </c>
      <c r="Z3" s="925"/>
      <c r="AA3" s="925"/>
      <c r="AB3" s="925"/>
      <c r="AC3" s="925"/>
      <c r="AD3" s="926"/>
      <c r="AE3" s="924" t="s">
        <v>928</v>
      </c>
      <c r="AF3" s="925"/>
      <c r="AG3" s="925"/>
      <c r="AH3" s="925"/>
      <c r="AI3" s="925"/>
      <c r="AJ3" s="926"/>
    </row>
    <row r="4" spans="1:36" s="41" customFormat="1" ht="25.5" customHeight="1" thickBot="1">
      <c r="A4" s="927" t="s">
        <v>877</v>
      </c>
      <c r="B4" s="928"/>
      <c r="C4" s="928"/>
      <c r="D4" s="928"/>
      <c r="E4" s="928"/>
      <c r="F4" s="929"/>
      <c r="G4" s="927" t="s">
        <v>878</v>
      </c>
      <c r="H4" s="928"/>
      <c r="I4" s="928"/>
      <c r="J4" s="928"/>
      <c r="K4" s="928"/>
      <c r="L4" s="929"/>
      <c r="M4" s="930" t="s">
        <v>879</v>
      </c>
      <c r="N4" s="931"/>
      <c r="O4" s="931"/>
      <c r="P4" s="931"/>
      <c r="Q4" s="931"/>
      <c r="R4" s="932"/>
      <c r="S4" s="927" t="s">
        <v>880</v>
      </c>
      <c r="T4" s="928"/>
      <c r="U4" s="928"/>
      <c r="V4" s="928"/>
      <c r="W4" s="928"/>
      <c r="X4" s="929"/>
      <c r="Y4" s="927" t="s">
        <v>881</v>
      </c>
      <c r="Z4" s="928"/>
      <c r="AA4" s="928"/>
      <c r="AB4" s="928"/>
      <c r="AC4" s="928"/>
      <c r="AD4" s="929"/>
      <c r="AE4" s="927" t="s">
        <v>882</v>
      </c>
      <c r="AF4" s="928"/>
      <c r="AG4" s="928"/>
      <c r="AH4" s="928"/>
      <c r="AI4" s="928"/>
      <c r="AJ4" s="929"/>
    </row>
    <row r="5" spans="1:36" ht="41.25" customHeight="1" thickBot="1">
      <c r="A5" s="63" t="s">
        <v>1705</v>
      </c>
      <c r="B5" s="62" t="s">
        <v>883</v>
      </c>
      <c r="C5" s="61" t="s">
        <v>1706</v>
      </c>
      <c r="D5" s="52" t="s">
        <v>1707</v>
      </c>
      <c r="E5" s="53" t="s">
        <v>1708</v>
      </c>
      <c r="F5" s="429" t="s">
        <v>1311</v>
      </c>
      <c r="G5" s="54" t="s">
        <v>1705</v>
      </c>
      <c r="H5" s="62" t="s">
        <v>883</v>
      </c>
      <c r="I5" s="61" t="s">
        <v>1706</v>
      </c>
      <c r="J5" s="52" t="s">
        <v>1707</v>
      </c>
      <c r="K5" s="53" t="s">
        <v>1708</v>
      </c>
      <c r="L5" s="429" t="s">
        <v>1311</v>
      </c>
      <c r="M5" s="54" t="s">
        <v>1705</v>
      </c>
      <c r="N5" s="62" t="s">
        <v>883</v>
      </c>
      <c r="O5" s="61" t="s">
        <v>1706</v>
      </c>
      <c r="P5" s="52" t="s">
        <v>1707</v>
      </c>
      <c r="Q5" s="53" t="s">
        <v>1708</v>
      </c>
      <c r="R5" s="429" t="s">
        <v>1311</v>
      </c>
      <c r="S5" s="54" t="s">
        <v>1705</v>
      </c>
      <c r="T5" s="62" t="s">
        <v>883</v>
      </c>
      <c r="U5" s="61" t="s">
        <v>1706</v>
      </c>
      <c r="V5" s="52" t="s">
        <v>1707</v>
      </c>
      <c r="W5" s="53" t="s">
        <v>1708</v>
      </c>
      <c r="X5" s="429" t="s">
        <v>1311</v>
      </c>
      <c r="Y5" s="54" t="s">
        <v>1705</v>
      </c>
      <c r="Z5" s="62" t="s">
        <v>883</v>
      </c>
      <c r="AA5" s="61" t="s">
        <v>1706</v>
      </c>
      <c r="AB5" s="52" t="s">
        <v>1707</v>
      </c>
      <c r="AC5" s="53" t="s">
        <v>1708</v>
      </c>
      <c r="AD5" s="429" t="s">
        <v>1311</v>
      </c>
      <c r="AE5" s="54" t="s">
        <v>1705</v>
      </c>
      <c r="AF5" s="62" t="s">
        <v>883</v>
      </c>
      <c r="AG5" s="61" t="s">
        <v>1706</v>
      </c>
      <c r="AH5" s="52" t="s">
        <v>1707</v>
      </c>
      <c r="AI5" s="53" t="s">
        <v>1708</v>
      </c>
      <c r="AJ5" s="429" t="s">
        <v>1311</v>
      </c>
    </row>
    <row r="6" spans="1:37" ht="36.75" customHeight="1">
      <c r="A6" s="894" t="s">
        <v>1738</v>
      </c>
      <c r="B6" s="915" t="s">
        <v>884</v>
      </c>
      <c r="C6" s="921" t="s">
        <v>1903</v>
      </c>
      <c r="D6" s="860">
        <f>E6/1.2</f>
        <v>3239.5</v>
      </c>
      <c r="E6" s="918">
        <v>3887.3999999999996</v>
      </c>
      <c r="F6" s="864">
        <f>E6*(1-СОДЕРЖАНИЕ!C$19/100)</f>
        <v>3887.3999999999996</v>
      </c>
      <c r="G6" s="883" t="s">
        <v>1738</v>
      </c>
      <c r="H6" s="915" t="s">
        <v>890</v>
      </c>
      <c r="I6" s="921" t="s">
        <v>1903</v>
      </c>
      <c r="J6" s="860">
        <f>K6/1.2</f>
        <v>3531.1499999999996</v>
      </c>
      <c r="K6" s="918">
        <v>4237.379999999999</v>
      </c>
      <c r="L6" s="864">
        <f>K6*(1-СОДЕРЖАНИЕ!C$19/100)</f>
        <v>4237.379999999999</v>
      </c>
      <c r="M6" s="871" t="s">
        <v>1738</v>
      </c>
      <c r="N6" s="915" t="s">
        <v>898</v>
      </c>
      <c r="O6" s="921" t="s">
        <v>1903</v>
      </c>
      <c r="P6" s="860">
        <f>Q6/1.2</f>
        <v>4745.25</v>
      </c>
      <c r="Q6" s="918">
        <v>5694.3</v>
      </c>
      <c r="R6" s="864">
        <f>Q6*(1-СОДЕРЖАНИЕ!C$19/100)</f>
        <v>5694.3</v>
      </c>
      <c r="S6" s="871" t="s">
        <v>1738</v>
      </c>
      <c r="T6" s="915" t="s">
        <v>905</v>
      </c>
      <c r="U6" s="921" t="s">
        <v>1903</v>
      </c>
      <c r="V6" s="860">
        <f>W6/1.2</f>
        <v>4952.35</v>
      </c>
      <c r="W6" s="918">
        <v>5942.82</v>
      </c>
      <c r="X6" s="864">
        <f>W6*(1-СОДЕРЖАНИЕ!C$19/100)</f>
        <v>5942.82</v>
      </c>
      <c r="Y6" s="871" t="s">
        <v>1738</v>
      </c>
      <c r="Z6" s="915" t="s">
        <v>912</v>
      </c>
      <c r="AA6" s="912" t="s">
        <v>1903</v>
      </c>
      <c r="AB6" s="860">
        <f>AC6/1.2</f>
        <v>6226.3</v>
      </c>
      <c r="AC6" s="918">
        <v>7471.5599999999995</v>
      </c>
      <c r="AD6" s="864">
        <f>AC6*(1-СОДЕРЖАНИЕ!C$19/100)</f>
        <v>7471.5599999999995</v>
      </c>
      <c r="AE6" s="871" t="s">
        <v>1738</v>
      </c>
      <c r="AF6" s="915" t="s">
        <v>918</v>
      </c>
      <c r="AG6" s="912" t="s">
        <v>1903</v>
      </c>
      <c r="AH6" s="860">
        <f>AI6/1.2</f>
        <v>6638.6</v>
      </c>
      <c r="AI6" s="918">
        <v>7966.32</v>
      </c>
      <c r="AJ6" s="864">
        <f>AI6*(1-СОДЕРЖАНИЕ!C$19/100)</f>
        <v>7966.32</v>
      </c>
      <c r="AK6" s="867"/>
    </row>
    <row r="7" spans="1:37" ht="36.75" customHeight="1">
      <c r="A7" s="895"/>
      <c r="B7" s="879"/>
      <c r="C7" s="920"/>
      <c r="D7" s="860"/>
      <c r="E7" s="919"/>
      <c r="F7" s="865"/>
      <c r="G7" s="876"/>
      <c r="H7" s="879"/>
      <c r="I7" s="920"/>
      <c r="J7" s="860"/>
      <c r="K7" s="919"/>
      <c r="L7" s="865"/>
      <c r="M7" s="870"/>
      <c r="N7" s="879"/>
      <c r="O7" s="920"/>
      <c r="P7" s="860"/>
      <c r="Q7" s="919"/>
      <c r="R7" s="865"/>
      <c r="S7" s="870"/>
      <c r="T7" s="879"/>
      <c r="U7" s="920"/>
      <c r="V7" s="860"/>
      <c r="W7" s="919"/>
      <c r="X7" s="865"/>
      <c r="Y7" s="870"/>
      <c r="Z7" s="879"/>
      <c r="AA7" s="913"/>
      <c r="AB7" s="860"/>
      <c r="AC7" s="919"/>
      <c r="AD7" s="865"/>
      <c r="AE7" s="870"/>
      <c r="AF7" s="879"/>
      <c r="AG7" s="913"/>
      <c r="AH7" s="860"/>
      <c r="AI7" s="919"/>
      <c r="AJ7" s="865"/>
      <c r="AK7" s="867"/>
    </row>
    <row r="8" spans="1:36" ht="36.75" customHeight="1">
      <c r="A8" s="895"/>
      <c r="B8" s="914" t="s">
        <v>885</v>
      </c>
      <c r="C8" s="920" t="s">
        <v>1734</v>
      </c>
      <c r="D8" s="860">
        <f>E8/1.2</f>
        <v>3475.1</v>
      </c>
      <c r="E8" s="857">
        <v>4170.12</v>
      </c>
      <c r="F8" s="865">
        <f>E8*(1-СОДЕРЖАНИЕ!C$19/100)</f>
        <v>4170.12</v>
      </c>
      <c r="G8" s="876"/>
      <c r="H8" s="914" t="s">
        <v>891</v>
      </c>
      <c r="I8" s="920" t="s">
        <v>1734</v>
      </c>
      <c r="J8" s="860">
        <f>K8/1.2</f>
        <v>3766.7499999999995</v>
      </c>
      <c r="K8" s="857">
        <v>4520.099999999999</v>
      </c>
      <c r="L8" s="865">
        <f>K8*(1-СОДЕРЖАНИЕ!C$19/100)</f>
        <v>4520.099999999999</v>
      </c>
      <c r="M8" s="870"/>
      <c r="N8" s="914" t="s">
        <v>899</v>
      </c>
      <c r="O8" s="920" t="s">
        <v>1734</v>
      </c>
      <c r="P8" s="860">
        <f>Q8/1.2</f>
        <v>4981.8</v>
      </c>
      <c r="Q8" s="857">
        <v>5978.16</v>
      </c>
      <c r="R8" s="865">
        <f>Q8*(1-СОДЕРЖАНИЕ!C$19/100)</f>
        <v>5978.16</v>
      </c>
      <c r="S8" s="870"/>
      <c r="T8" s="914" t="s">
        <v>906</v>
      </c>
      <c r="U8" s="920" t="s">
        <v>1734</v>
      </c>
      <c r="V8" s="860">
        <f>W8/1.2</f>
        <v>5187.95</v>
      </c>
      <c r="W8" s="857">
        <v>6225.54</v>
      </c>
      <c r="X8" s="865">
        <f>W8*(1-СОДЕРЖАНИЕ!C$19/100)</f>
        <v>6225.54</v>
      </c>
      <c r="Y8" s="870"/>
      <c r="Z8" s="914" t="s">
        <v>919</v>
      </c>
      <c r="AA8" s="913" t="s">
        <v>1734</v>
      </c>
      <c r="AB8" s="860">
        <f>AC8/1.2</f>
        <v>6698.450000000001</v>
      </c>
      <c r="AC8" s="857">
        <v>8038.14</v>
      </c>
      <c r="AD8" s="865">
        <f>AC8*(1-СОДЕРЖАНИЕ!C$19/100)</f>
        <v>8038.14</v>
      </c>
      <c r="AE8" s="870"/>
      <c r="AF8" s="914" t="s">
        <v>920</v>
      </c>
      <c r="AG8" s="913" t="s">
        <v>1734</v>
      </c>
      <c r="AH8" s="860">
        <f>AI8/1.2</f>
        <v>7111.700000000001</v>
      </c>
      <c r="AI8" s="857">
        <v>8534.04</v>
      </c>
      <c r="AJ8" s="865">
        <f>AI8*(1-СОДЕРЖАНИЕ!C$19/100)</f>
        <v>8534.04</v>
      </c>
    </row>
    <row r="9" spans="1:36" ht="36.75" customHeight="1">
      <c r="A9" s="56"/>
      <c r="B9" s="879"/>
      <c r="C9" s="920"/>
      <c r="D9" s="860"/>
      <c r="E9" s="857"/>
      <c r="F9" s="865"/>
      <c r="G9" s="480" t="s">
        <v>1739</v>
      </c>
      <c r="H9" s="879"/>
      <c r="I9" s="920"/>
      <c r="J9" s="860"/>
      <c r="K9" s="857"/>
      <c r="L9" s="865"/>
      <c r="M9" s="482" t="s">
        <v>1739</v>
      </c>
      <c r="N9" s="879"/>
      <c r="O9" s="920"/>
      <c r="P9" s="860"/>
      <c r="Q9" s="857"/>
      <c r="R9" s="865"/>
      <c r="S9" s="482" t="s">
        <v>1739</v>
      </c>
      <c r="T9" s="879"/>
      <c r="U9" s="920"/>
      <c r="V9" s="860"/>
      <c r="W9" s="857"/>
      <c r="X9" s="865"/>
      <c r="Y9" s="482" t="s">
        <v>1739</v>
      </c>
      <c r="Z9" s="879"/>
      <c r="AA9" s="913"/>
      <c r="AB9" s="860"/>
      <c r="AC9" s="857"/>
      <c r="AD9" s="865"/>
      <c r="AE9" s="482" t="s">
        <v>1739</v>
      </c>
      <c r="AF9" s="879"/>
      <c r="AG9" s="913"/>
      <c r="AH9" s="860"/>
      <c r="AI9" s="857"/>
      <c r="AJ9" s="865"/>
    </row>
    <row r="10" spans="1:36" ht="36.75" customHeight="1">
      <c r="A10" s="873" t="s">
        <v>1739</v>
      </c>
      <c r="B10" s="914" t="s">
        <v>886</v>
      </c>
      <c r="C10" s="920" t="s">
        <v>1972</v>
      </c>
      <c r="D10" s="860">
        <f>E10/1.2</f>
        <v>3821.8500000000004</v>
      </c>
      <c r="E10" s="857">
        <v>4586.22</v>
      </c>
      <c r="F10" s="865">
        <f>E10*(1-СОДЕРЖАНИЕ!C$19/100)</f>
        <v>4586.22</v>
      </c>
      <c r="G10" s="474" t="s">
        <v>1740</v>
      </c>
      <c r="H10" s="914" t="s">
        <v>892</v>
      </c>
      <c r="I10" s="920" t="s">
        <v>1972</v>
      </c>
      <c r="J10" s="860">
        <f>K10/1.2</f>
        <v>4113.5</v>
      </c>
      <c r="K10" s="857">
        <v>4936.2</v>
      </c>
      <c r="L10" s="865">
        <f>K10*(1-СОДЕРЖАНИЕ!C$19/100)</f>
        <v>4936.2</v>
      </c>
      <c r="M10" s="476" t="s">
        <v>1740</v>
      </c>
      <c r="N10" s="914" t="s">
        <v>900</v>
      </c>
      <c r="O10" s="920" t="s">
        <v>1972</v>
      </c>
      <c r="P10" s="860">
        <f>Q10/1.2</f>
        <v>7134.5</v>
      </c>
      <c r="Q10" s="857">
        <v>8561.4</v>
      </c>
      <c r="R10" s="865">
        <f>Q10*(1-СОДЕРЖАНИЕ!C$19/100)</f>
        <v>8561.4</v>
      </c>
      <c r="S10" s="476" t="s">
        <v>1740</v>
      </c>
      <c r="T10" s="914" t="s">
        <v>907</v>
      </c>
      <c r="U10" s="920" t="s">
        <v>1972</v>
      </c>
      <c r="V10" s="860">
        <f>W10/1.2</f>
        <v>7341.6</v>
      </c>
      <c r="W10" s="857">
        <v>8809.92</v>
      </c>
      <c r="X10" s="865">
        <f>W10*(1-СОДЕРЖАНИЕ!C$19/100)</f>
        <v>8809.92</v>
      </c>
      <c r="Y10" s="475"/>
      <c r="Z10" s="914" t="s">
        <v>913</v>
      </c>
      <c r="AA10" s="913" t="s">
        <v>1972</v>
      </c>
      <c r="AB10" s="860">
        <f>AC10/1.2</f>
        <v>7390.999999999999</v>
      </c>
      <c r="AC10" s="857">
        <v>8869.199999999999</v>
      </c>
      <c r="AD10" s="865">
        <f>AC10*(1-СОДЕРЖАНИЕ!C$19/100)</f>
        <v>8869.199999999999</v>
      </c>
      <c r="AE10" s="475"/>
      <c r="AF10" s="914" t="s">
        <v>921</v>
      </c>
      <c r="AG10" s="913" t="s">
        <v>1972</v>
      </c>
      <c r="AH10" s="860">
        <f>AI10/1.2</f>
        <v>7804.250000000001</v>
      </c>
      <c r="AI10" s="857">
        <v>9365.1</v>
      </c>
      <c r="AJ10" s="865">
        <f>AI10*(1-СОДЕРЖАНИЕ!C$19/100)</f>
        <v>9365.1</v>
      </c>
    </row>
    <row r="11" spans="1:36" ht="36.75" customHeight="1">
      <c r="A11" s="873"/>
      <c r="B11" s="879"/>
      <c r="C11" s="920"/>
      <c r="D11" s="860"/>
      <c r="E11" s="857"/>
      <c r="F11" s="865"/>
      <c r="G11" s="475"/>
      <c r="H11" s="879"/>
      <c r="I11" s="920"/>
      <c r="J11" s="860"/>
      <c r="K11" s="857"/>
      <c r="L11" s="865"/>
      <c r="M11" s="479"/>
      <c r="N11" s="879"/>
      <c r="O11" s="920"/>
      <c r="P11" s="860"/>
      <c r="Q11" s="857"/>
      <c r="R11" s="865"/>
      <c r="S11" s="870" t="s">
        <v>1736</v>
      </c>
      <c r="T11" s="879"/>
      <c r="U11" s="920"/>
      <c r="V11" s="860"/>
      <c r="W11" s="857"/>
      <c r="X11" s="865"/>
      <c r="Y11" s="476" t="s">
        <v>1740</v>
      </c>
      <c r="Z11" s="879"/>
      <c r="AA11" s="913"/>
      <c r="AB11" s="860"/>
      <c r="AC11" s="857"/>
      <c r="AD11" s="865"/>
      <c r="AE11" s="476" t="s">
        <v>1740</v>
      </c>
      <c r="AF11" s="879"/>
      <c r="AG11" s="913"/>
      <c r="AH11" s="860"/>
      <c r="AI11" s="857"/>
      <c r="AJ11" s="865"/>
    </row>
    <row r="12" spans="1:36" ht="36.75" customHeight="1">
      <c r="A12" s="873" t="s">
        <v>1740</v>
      </c>
      <c r="B12" s="914" t="s">
        <v>887</v>
      </c>
      <c r="C12" s="920" t="s">
        <v>1983</v>
      </c>
      <c r="D12" s="860">
        <f>E12/1.2</f>
        <v>3951.05</v>
      </c>
      <c r="E12" s="857">
        <v>4741.26</v>
      </c>
      <c r="F12" s="865">
        <f>E12*(1-СОДЕРЖАНИЕ!C$19/100)</f>
        <v>4741.26</v>
      </c>
      <c r="G12" s="870" t="s">
        <v>1736</v>
      </c>
      <c r="H12" s="914" t="s">
        <v>893</v>
      </c>
      <c r="I12" s="920" t="s">
        <v>1983</v>
      </c>
      <c r="J12" s="860">
        <f>K12/1.2</f>
        <v>4242.7</v>
      </c>
      <c r="K12" s="857">
        <v>5091.24</v>
      </c>
      <c r="L12" s="865">
        <f>K12*(1-СОДЕРЖАНИЕ!C$19/100)</f>
        <v>5091.24</v>
      </c>
      <c r="M12" s="870" t="s">
        <v>1736</v>
      </c>
      <c r="N12" s="914" t="s">
        <v>901</v>
      </c>
      <c r="O12" s="920" t="s">
        <v>1983</v>
      </c>
      <c r="P12" s="860">
        <f>Q12/1.2</f>
        <v>7263.700000000001</v>
      </c>
      <c r="Q12" s="857">
        <v>8716.44</v>
      </c>
      <c r="R12" s="865">
        <f>Q12*(1-СОДЕРЖАНИЕ!C$19/100)</f>
        <v>8716.44</v>
      </c>
      <c r="S12" s="870"/>
      <c r="T12" s="914" t="s">
        <v>908</v>
      </c>
      <c r="U12" s="920" t="s">
        <v>1983</v>
      </c>
      <c r="V12" s="860">
        <f>W12/1.2</f>
        <v>7470.799999999999</v>
      </c>
      <c r="W12" s="857">
        <v>8964.96</v>
      </c>
      <c r="X12" s="865">
        <f>W12*(1-СОДЕРЖАНИЕ!C$19/100)</f>
        <v>8964.96</v>
      </c>
      <c r="Y12" s="870" t="s">
        <v>1736</v>
      </c>
      <c r="Z12" s="914" t="s">
        <v>914</v>
      </c>
      <c r="AA12" s="913" t="s">
        <v>1983</v>
      </c>
      <c r="AB12" s="860">
        <f>AC12/1.2</f>
        <v>7649.4</v>
      </c>
      <c r="AC12" s="857">
        <v>9179.279999999999</v>
      </c>
      <c r="AD12" s="865">
        <f>AC12*(1-СОДЕРЖАНИЕ!C$19/100)</f>
        <v>9179.279999999999</v>
      </c>
      <c r="AE12" s="870" t="s">
        <v>1736</v>
      </c>
      <c r="AF12" s="914" t="s">
        <v>922</v>
      </c>
      <c r="AG12" s="913" t="s">
        <v>1983</v>
      </c>
      <c r="AH12" s="860">
        <f>AI12/1.2</f>
        <v>8062.649999999999</v>
      </c>
      <c r="AI12" s="857">
        <v>9675.179999999998</v>
      </c>
      <c r="AJ12" s="865">
        <f>AI12*(1-СОДЕРЖАНИЕ!C$19/100)</f>
        <v>9675.179999999998</v>
      </c>
    </row>
    <row r="13" spans="1:36" ht="36.75" customHeight="1">
      <c r="A13" s="873"/>
      <c r="B13" s="879"/>
      <c r="C13" s="920"/>
      <c r="D13" s="860"/>
      <c r="E13" s="857"/>
      <c r="F13" s="865"/>
      <c r="G13" s="870"/>
      <c r="H13" s="879"/>
      <c r="I13" s="920"/>
      <c r="J13" s="860"/>
      <c r="K13" s="857"/>
      <c r="L13" s="865"/>
      <c r="M13" s="870"/>
      <c r="N13" s="879"/>
      <c r="O13" s="920"/>
      <c r="P13" s="860"/>
      <c r="Q13" s="857"/>
      <c r="R13" s="865"/>
      <c r="S13" s="870" t="s">
        <v>1737</v>
      </c>
      <c r="T13" s="879"/>
      <c r="U13" s="920"/>
      <c r="V13" s="860"/>
      <c r="W13" s="857"/>
      <c r="X13" s="865"/>
      <c r="Y13" s="870"/>
      <c r="Z13" s="879"/>
      <c r="AA13" s="913"/>
      <c r="AB13" s="860"/>
      <c r="AC13" s="857"/>
      <c r="AD13" s="865"/>
      <c r="AE13" s="870"/>
      <c r="AF13" s="879"/>
      <c r="AG13" s="913"/>
      <c r="AH13" s="860"/>
      <c r="AI13" s="857"/>
      <c r="AJ13" s="865"/>
    </row>
    <row r="14" spans="1:36" ht="36.75" customHeight="1">
      <c r="A14" s="873" t="s">
        <v>1736</v>
      </c>
      <c r="B14" s="914" t="s">
        <v>896</v>
      </c>
      <c r="C14" s="920" t="s">
        <v>1973</v>
      </c>
      <c r="D14" s="860">
        <f>E14/1.2</f>
        <v>4312.05</v>
      </c>
      <c r="E14" s="857">
        <v>5174.46</v>
      </c>
      <c r="F14" s="865">
        <f>E14*(1-СОДЕРЖАНИЕ!C$19/100)</f>
        <v>5174.46</v>
      </c>
      <c r="G14" s="870" t="s">
        <v>1737</v>
      </c>
      <c r="H14" s="914" t="s">
        <v>897</v>
      </c>
      <c r="I14" s="920" t="s">
        <v>1973</v>
      </c>
      <c r="J14" s="860">
        <f>K14/1.2</f>
        <v>4603.7</v>
      </c>
      <c r="K14" s="857">
        <v>5524.44</v>
      </c>
      <c r="L14" s="865">
        <f>K14*(1-СОДЕРЖАНИЕ!C$19/100)</f>
        <v>5524.44</v>
      </c>
      <c r="M14" s="475"/>
      <c r="N14" s="914" t="s">
        <v>904</v>
      </c>
      <c r="O14" s="920" t="s">
        <v>1973</v>
      </c>
      <c r="P14" s="860">
        <f>Q14/1.2</f>
        <v>7624.7</v>
      </c>
      <c r="Q14" s="857">
        <v>9149.64</v>
      </c>
      <c r="R14" s="865">
        <f>Q14*(1-СОДЕРЖАНИЕ!C$19/100)</f>
        <v>9149.64</v>
      </c>
      <c r="S14" s="870"/>
      <c r="T14" s="914" t="s">
        <v>911</v>
      </c>
      <c r="U14" s="920" t="s">
        <v>1973</v>
      </c>
      <c r="V14" s="860">
        <f>W14/1.2</f>
        <v>7831.799999999998</v>
      </c>
      <c r="W14" s="857">
        <v>9398.159999999998</v>
      </c>
      <c r="X14" s="865">
        <f>W14*(1-СОДЕРЖАНИЕ!C$19/100)</f>
        <v>9398.159999999998</v>
      </c>
      <c r="Y14" s="870" t="s">
        <v>872</v>
      </c>
      <c r="Z14" s="914" t="s">
        <v>915</v>
      </c>
      <c r="AA14" s="913" t="s">
        <v>1973</v>
      </c>
      <c r="AB14" s="860">
        <f>AC14/1.2</f>
        <v>8415.1</v>
      </c>
      <c r="AC14" s="857">
        <v>10098.119999999999</v>
      </c>
      <c r="AD14" s="865">
        <f>AC14*(1-СОДЕРЖАНИЕ!C$19/100)</f>
        <v>10098.119999999999</v>
      </c>
      <c r="AE14" s="870" t="s">
        <v>872</v>
      </c>
      <c r="AF14" s="914" t="s">
        <v>923</v>
      </c>
      <c r="AG14" s="913" t="s">
        <v>1973</v>
      </c>
      <c r="AH14" s="860">
        <f>AI14/1.2</f>
        <v>8828.35</v>
      </c>
      <c r="AI14" s="857">
        <v>10594.02</v>
      </c>
      <c r="AJ14" s="865">
        <f>AI14*(1-СОДЕРЖАНИЕ!C$19/100)</f>
        <v>10594.02</v>
      </c>
    </row>
    <row r="15" spans="1:36" ht="36.75" customHeight="1">
      <c r="A15" s="873"/>
      <c r="B15" s="879"/>
      <c r="C15" s="920"/>
      <c r="D15" s="860"/>
      <c r="E15" s="857"/>
      <c r="F15" s="865"/>
      <c r="G15" s="870"/>
      <c r="H15" s="879"/>
      <c r="I15" s="920"/>
      <c r="J15" s="860"/>
      <c r="K15" s="857"/>
      <c r="L15" s="865"/>
      <c r="M15" s="870" t="s">
        <v>1737</v>
      </c>
      <c r="N15" s="879"/>
      <c r="O15" s="920"/>
      <c r="P15" s="860"/>
      <c r="Q15" s="857"/>
      <c r="R15" s="865"/>
      <c r="S15" s="866" t="s">
        <v>1726</v>
      </c>
      <c r="T15" s="879"/>
      <c r="U15" s="920"/>
      <c r="V15" s="860"/>
      <c r="W15" s="857"/>
      <c r="X15" s="865"/>
      <c r="Y15" s="870"/>
      <c r="Z15" s="879"/>
      <c r="AA15" s="913"/>
      <c r="AB15" s="860"/>
      <c r="AC15" s="857"/>
      <c r="AD15" s="865"/>
      <c r="AE15" s="870"/>
      <c r="AF15" s="879"/>
      <c r="AG15" s="913"/>
      <c r="AH15" s="860"/>
      <c r="AI15" s="857"/>
      <c r="AJ15" s="865"/>
    </row>
    <row r="16" spans="1:36" ht="36.75" customHeight="1">
      <c r="A16" s="895" t="s">
        <v>1737</v>
      </c>
      <c r="B16" s="914" t="s">
        <v>888</v>
      </c>
      <c r="C16" s="920" t="s">
        <v>1735</v>
      </c>
      <c r="D16" s="860">
        <f>E16/1.2</f>
        <v>4371.9</v>
      </c>
      <c r="E16" s="857">
        <v>5246.28</v>
      </c>
      <c r="F16" s="865">
        <f>E16*(1-СОДЕРЖАНИЕ!C$19/100)</f>
        <v>5246.28</v>
      </c>
      <c r="G16" s="884" t="s">
        <v>1726</v>
      </c>
      <c r="H16" s="914" t="s">
        <v>894</v>
      </c>
      <c r="I16" s="920" t="s">
        <v>1735</v>
      </c>
      <c r="J16" s="860">
        <f>K16/1.2</f>
        <v>4664.5</v>
      </c>
      <c r="K16" s="857">
        <v>5597.4</v>
      </c>
      <c r="L16" s="865">
        <f>K16*(1-СОДЕРЖАНИЕ!C$19/100)</f>
        <v>5597.4</v>
      </c>
      <c r="M16" s="870"/>
      <c r="N16" s="914" t="s">
        <v>902</v>
      </c>
      <c r="O16" s="920" t="s">
        <v>1735</v>
      </c>
      <c r="P16" s="860">
        <f>Q16/1.2</f>
        <v>7685.500000000001</v>
      </c>
      <c r="Q16" s="857">
        <v>9222.6</v>
      </c>
      <c r="R16" s="865">
        <f>Q16*(1-СОДЕРЖАНИЕ!C$19/100)</f>
        <v>9222.6</v>
      </c>
      <c r="S16" s="866"/>
      <c r="T16" s="914" t="s">
        <v>909</v>
      </c>
      <c r="U16" s="920" t="s">
        <v>1735</v>
      </c>
      <c r="V16" s="860">
        <f>W16/1.2</f>
        <v>7892.600000000001</v>
      </c>
      <c r="W16" s="857">
        <v>9471.12</v>
      </c>
      <c r="X16" s="865">
        <f>W16*(1-СОДЕРЖАНИЕ!C$19/100)</f>
        <v>9471.12</v>
      </c>
      <c r="Y16" s="870" t="s">
        <v>873</v>
      </c>
      <c r="Z16" s="914" t="s">
        <v>917</v>
      </c>
      <c r="AA16" s="913" t="s">
        <v>1735</v>
      </c>
      <c r="AB16" s="860">
        <f>AC16/1.2</f>
        <v>8536.7</v>
      </c>
      <c r="AC16" s="857">
        <v>10244.04</v>
      </c>
      <c r="AD16" s="865">
        <f>AC16*(1-СОДЕРЖАНИЕ!C$19/100)</f>
        <v>10244.04</v>
      </c>
      <c r="AE16" s="870" t="s">
        <v>873</v>
      </c>
      <c r="AF16" s="914" t="s">
        <v>924</v>
      </c>
      <c r="AG16" s="913" t="s">
        <v>1735</v>
      </c>
      <c r="AH16" s="860">
        <f>AI16/1.2</f>
        <v>8949.95</v>
      </c>
      <c r="AI16" s="857">
        <v>10739.94</v>
      </c>
      <c r="AJ16" s="865">
        <f>AI16*(1-СОДЕРЖАНИЕ!C$19/100)</f>
        <v>10739.94</v>
      </c>
    </row>
    <row r="17" spans="1:36" ht="36.75" customHeight="1">
      <c r="A17" s="895"/>
      <c r="B17" s="879"/>
      <c r="C17" s="920"/>
      <c r="D17" s="860"/>
      <c r="E17" s="857"/>
      <c r="F17" s="865"/>
      <c r="G17" s="884"/>
      <c r="H17" s="879"/>
      <c r="I17" s="920"/>
      <c r="J17" s="860"/>
      <c r="K17" s="857"/>
      <c r="L17" s="865"/>
      <c r="M17" s="870" t="s">
        <v>871</v>
      </c>
      <c r="N17" s="879"/>
      <c r="O17" s="920"/>
      <c r="P17" s="860"/>
      <c r="Q17" s="857"/>
      <c r="R17" s="865"/>
      <c r="S17" s="870" t="s">
        <v>871</v>
      </c>
      <c r="T17" s="879"/>
      <c r="U17" s="920"/>
      <c r="V17" s="860"/>
      <c r="W17" s="857"/>
      <c r="X17" s="865"/>
      <c r="Y17" s="866"/>
      <c r="Z17" s="879"/>
      <c r="AA17" s="913"/>
      <c r="AB17" s="860"/>
      <c r="AC17" s="857"/>
      <c r="AD17" s="865"/>
      <c r="AE17" s="866"/>
      <c r="AF17" s="879"/>
      <c r="AG17" s="913"/>
      <c r="AH17" s="860"/>
      <c r="AI17" s="857"/>
      <c r="AJ17" s="865"/>
    </row>
    <row r="18" spans="1:37" ht="36.75" customHeight="1">
      <c r="A18" s="895"/>
      <c r="B18" s="914" t="s">
        <v>889</v>
      </c>
      <c r="C18" s="920" t="s">
        <v>1974</v>
      </c>
      <c r="D18" s="860">
        <f>E18/1.2</f>
        <v>4552.4</v>
      </c>
      <c r="E18" s="859">
        <v>5462.879999999999</v>
      </c>
      <c r="F18" s="865">
        <f>E18*(1-СОДЕРЖАНИЕ!C$19/100)</f>
        <v>5462.879999999999</v>
      </c>
      <c r="G18" s="475"/>
      <c r="H18" s="914" t="s">
        <v>895</v>
      </c>
      <c r="I18" s="920" t="s">
        <v>1974</v>
      </c>
      <c r="J18" s="860">
        <f>K18/1.2</f>
        <v>4844.05</v>
      </c>
      <c r="K18" s="859">
        <v>5812.86</v>
      </c>
      <c r="L18" s="865">
        <f>K18*(1-СОДЕРЖАНИЕ!C$19/100)</f>
        <v>5812.86</v>
      </c>
      <c r="M18" s="870"/>
      <c r="N18" s="914" t="s">
        <v>903</v>
      </c>
      <c r="O18" s="920" t="s">
        <v>1974</v>
      </c>
      <c r="P18" s="860">
        <f>Q18/1.2</f>
        <v>8524.35</v>
      </c>
      <c r="Q18" s="859">
        <v>10229.22</v>
      </c>
      <c r="R18" s="865">
        <f>Q18*(1-СОДЕРЖАНИЕ!C$19/100)</f>
        <v>10229.22</v>
      </c>
      <c r="S18" s="870"/>
      <c r="T18" s="914" t="s">
        <v>910</v>
      </c>
      <c r="U18" s="920" t="s">
        <v>1974</v>
      </c>
      <c r="V18" s="860">
        <f>W18/1.2</f>
        <v>8731.45</v>
      </c>
      <c r="W18" s="859">
        <v>10477.74</v>
      </c>
      <c r="X18" s="865">
        <f>W18*(1-СОДЕРЖАНИЕ!C$19/100)</f>
        <v>10477.74</v>
      </c>
      <c r="Y18" s="479"/>
      <c r="Z18" s="914" t="s">
        <v>916</v>
      </c>
      <c r="AA18" s="913" t="s">
        <v>1974</v>
      </c>
      <c r="AB18" s="860">
        <f>AC18/1.2</f>
        <v>8895.8</v>
      </c>
      <c r="AC18" s="859">
        <v>10674.96</v>
      </c>
      <c r="AD18" s="865">
        <f>AC18*(1-СОДЕРЖАНИЕ!C$19/100)</f>
        <v>10674.96</v>
      </c>
      <c r="AE18" s="866" t="s">
        <v>1726</v>
      </c>
      <c r="AF18" s="914" t="s">
        <v>925</v>
      </c>
      <c r="AG18" s="913" t="s">
        <v>1974</v>
      </c>
      <c r="AH18" s="860">
        <f>AI18/1.2</f>
        <v>9309.05</v>
      </c>
      <c r="AI18" s="859">
        <v>11170.859999999999</v>
      </c>
      <c r="AJ18" s="865">
        <f>AI18*(1-СОДЕРЖАНИЕ!C$19/100)</f>
        <v>11170.859999999999</v>
      </c>
      <c r="AK18" s="867"/>
    </row>
    <row r="19" spans="1:37" ht="36.75" customHeight="1" thickBot="1">
      <c r="A19" s="60"/>
      <c r="B19" s="916"/>
      <c r="C19" s="923"/>
      <c r="D19" s="891"/>
      <c r="E19" s="885"/>
      <c r="F19" s="900"/>
      <c r="G19" s="481"/>
      <c r="H19" s="916"/>
      <c r="I19" s="923"/>
      <c r="J19" s="891"/>
      <c r="K19" s="885"/>
      <c r="L19" s="900"/>
      <c r="M19" s="922"/>
      <c r="N19" s="916"/>
      <c r="O19" s="923"/>
      <c r="P19" s="891"/>
      <c r="Q19" s="885"/>
      <c r="R19" s="900"/>
      <c r="S19" s="922"/>
      <c r="T19" s="916"/>
      <c r="U19" s="923"/>
      <c r="V19" s="891"/>
      <c r="W19" s="885"/>
      <c r="X19" s="900"/>
      <c r="Y19" s="483"/>
      <c r="Z19" s="916"/>
      <c r="AA19" s="917"/>
      <c r="AB19" s="891"/>
      <c r="AC19" s="885"/>
      <c r="AD19" s="900"/>
      <c r="AE19" s="906"/>
      <c r="AF19" s="916"/>
      <c r="AG19" s="917"/>
      <c r="AH19" s="891"/>
      <c r="AI19" s="885"/>
      <c r="AJ19" s="900"/>
      <c r="AK19" s="867"/>
    </row>
    <row r="20" spans="12:36" ht="16.5" customHeight="1">
      <c r="L20" s="383"/>
      <c r="R20" s="383"/>
      <c r="X20" s="383"/>
      <c r="AD20" s="383"/>
      <c r="AJ20" s="383"/>
    </row>
    <row r="21" spans="5:36" ht="16.5" customHeight="1">
      <c r="E21" s="933"/>
      <c r="F21" s="911"/>
      <c r="L21" s="383"/>
      <c r="R21" s="383"/>
      <c r="X21" s="383"/>
      <c r="AD21" s="383"/>
      <c r="AJ21" s="383"/>
    </row>
    <row r="22" spans="5:6" ht="16.5" customHeight="1">
      <c r="E22" s="933"/>
      <c r="F22" s="911"/>
    </row>
  </sheetData>
  <sheetProtection password="CEC3" sheet="1" formatCells="0" formatColumns="0" formatRows="0" sort="0" autoFilter="0" pivotTables="0"/>
  <mergeCells count="265">
    <mergeCell ref="AK6:AK7"/>
    <mergeCell ref="AD12:AD13"/>
    <mergeCell ref="AH18:AH19"/>
    <mergeCell ref="AI18:AI19"/>
    <mergeCell ref="AI12:AI13"/>
    <mergeCell ref="AH14:AH15"/>
    <mergeCell ref="AI14:AI15"/>
    <mergeCell ref="AE14:AE15"/>
    <mergeCell ref="AJ18:AJ19"/>
    <mergeCell ref="AJ14:AJ15"/>
    <mergeCell ref="E21:E22"/>
    <mergeCell ref="AH12:AH13"/>
    <mergeCell ref="U16:U17"/>
    <mergeCell ref="H18:H19"/>
    <mergeCell ref="H14:H15"/>
    <mergeCell ref="I18:I19"/>
    <mergeCell ref="O18:O19"/>
    <mergeCell ref="L14:L15"/>
    <mergeCell ref="X14:X15"/>
    <mergeCell ref="AC14:AC15"/>
    <mergeCell ref="H8:H9"/>
    <mergeCell ref="M15:M16"/>
    <mergeCell ref="H12:H13"/>
    <mergeCell ref="E14:E15"/>
    <mergeCell ref="M12:M13"/>
    <mergeCell ref="H10:H11"/>
    <mergeCell ref="L12:L13"/>
    <mergeCell ref="F12:F13"/>
    <mergeCell ref="G12:G13"/>
    <mergeCell ref="F10:F11"/>
    <mergeCell ref="AE3:AJ3"/>
    <mergeCell ref="AE6:AE8"/>
    <mergeCell ref="N6:N7"/>
    <mergeCell ref="N8:N9"/>
    <mergeCell ref="Q6:Q7"/>
    <mergeCell ref="M4:R4"/>
    <mergeCell ref="AD8:AD9"/>
    <mergeCell ref="X8:X9"/>
    <mergeCell ref="AF6:AF7"/>
    <mergeCell ref="AJ6:AJ7"/>
    <mergeCell ref="AJ8:AJ9"/>
    <mergeCell ref="AJ10:AJ11"/>
    <mergeCell ref="AH16:AH17"/>
    <mergeCell ref="AI16:AI17"/>
    <mergeCell ref="A3:F3"/>
    <mergeCell ref="A4:F4"/>
    <mergeCell ref="AH6:AH7"/>
    <mergeCell ref="Y3:AD3"/>
    <mergeCell ref="AE4:AJ4"/>
    <mergeCell ref="AA8:AA9"/>
    <mergeCell ref="Y4:AD4"/>
    <mergeCell ref="AB6:AB7"/>
    <mergeCell ref="J6:J7"/>
    <mergeCell ref="K6:K7"/>
    <mergeCell ref="P6:P7"/>
    <mergeCell ref="AB8:AB9"/>
    <mergeCell ref="S6:S8"/>
    <mergeCell ref="W8:W9"/>
    <mergeCell ref="G4:L4"/>
    <mergeCell ref="H6:H7"/>
    <mergeCell ref="AG6:AG7"/>
    <mergeCell ref="AI6:AI7"/>
    <mergeCell ref="AH10:AH11"/>
    <mergeCell ref="AI10:AI11"/>
    <mergeCell ref="AG8:AG9"/>
    <mergeCell ref="AH8:AH9"/>
    <mergeCell ref="AI8:AI9"/>
    <mergeCell ref="AG10:AG11"/>
    <mergeCell ref="A16:A18"/>
    <mergeCell ref="C16:C17"/>
    <mergeCell ref="G2:L2"/>
    <mergeCell ref="I16:I17"/>
    <mergeCell ref="D18:D19"/>
    <mergeCell ref="E18:E19"/>
    <mergeCell ref="D16:D17"/>
    <mergeCell ref="E16:E17"/>
    <mergeCell ref="I6:I7"/>
    <mergeCell ref="J8:J9"/>
    <mergeCell ref="S1:X1"/>
    <mergeCell ref="M2:R2"/>
    <mergeCell ref="L6:L7"/>
    <mergeCell ref="M3:R3"/>
    <mergeCell ref="M6:M8"/>
    <mergeCell ref="P8:P9"/>
    <mergeCell ref="R8:R9"/>
    <mergeCell ref="G3:L3"/>
    <mergeCell ref="O8:O9"/>
    <mergeCell ref="R6:R7"/>
    <mergeCell ref="S2:X2"/>
    <mergeCell ref="AD10:AD11"/>
    <mergeCell ref="X6:X7"/>
    <mergeCell ref="AC6:AC7"/>
    <mergeCell ref="AD6:AD7"/>
    <mergeCell ref="S3:X3"/>
    <mergeCell ref="S4:X4"/>
    <mergeCell ref="X10:X11"/>
    <mergeCell ref="W10:W11"/>
    <mergeCell ref="V6:V7"/>
    <mergeCell ref="M1:R1"/>
    <mergeCell ref="F6:F7"/>
    <mergeCell ref="A1:F1"/>
    <mergeCell ref="A2:F2"/>
    <mergeCell ref="A6:A8"/>
    <mergeCell ref="G6:G8"/>
    <mergeCell ref="G1:L1"/>
    <mergeCell ref="K8:K9"/>
    <mergeCell ref="Q8:Q9"/>
    <mergeCell ref="O6:O7"/>
    <mergeCell ref="AE2:AJ2"/>
    <mergeCell ref="AE1:AJ1"/>
    <mergeCell ref="Y2:AD2"/>
    <mergeCell ref="Y1:AD1"/>
    <mergeCell ref="U18:U19"/>
    <mergeCell ref="S15:S16"/>
    <mergeCell ref="X18:X19"/>
    <mergeCell ref="X16:X17"/>
    <mergeCell ref="W16:W17"/>
    <mergeCell ref="V16:V17"/>
    <mergeCell ref="R16:R17"/>
    <mergeCell ref="J16:J17"/>
    <mergeCell ref="R14:R15"/>
    <mergeCell ref="Q14:Q15"/>
    <mergeCell ref="O16:O17"/>
    <mergeCell ref="K14:K15"/>
    <mergeCell ref="P16:P17"/>
    <mergeCell ref="K16:K17"/>
    <mergeCell ref="N14:N15"/>
    <mergeCell ref="M17:M19"/>
    <mergeCell ref="V18:V19"/>
    <mergeCell ref="W18:W19"/>
    <mergeCell ref="T16:T17"/>
    <mergeCell ref="W14:W15"/>
    <mergeCell ref="O14:O15"/>
    <mergeCell ref="F18:F19"/>
    <mergeCell ref="Q16:Q17"/>
    <mergeCell ref="P18:P19"/>
    <mergeCell ref="F14:F15"/>
    <mergeCell ref="J14:J15"/>
    <mergeCell ref="Q18:Q19"/>
    <mergeCell ref="B18:B19"/>
    <mergeCell ref="B16:B17"/>
    <mergeCell ref="H16:H17"/>
    <mergeCell ref="C12:C13"/>
    <mergeCell ref="G14:G15"/>
    <mergeCell ref="C18:C19"/>
    <mergeCell ref="B14:B15"/>
    <mergeCell ref="G16:G17"/>
    <mergeCell ref="F16:F17"/>
    <mergeCell ref="D14:D15"/>
    <mergeCell ref="V14:V15"/>
    <mergeCell ref="E8:E9"/>
    <mergeCell ref="I12:I13"/>
    <mergeCell ref="L8:L9"/>
    <mergeCell ref="U14:U15"/>
    <mergeCell ref="I14:I15"/>
    <mergeCell ref="U8:U9"/>
    <mergeCell ref="I8:I9"/>
    <mergeCell ref="K10:K11"/>
    <mergeCell ref="D10:D11"/>
    <mergeCell ref="E10:E11"/>
    <mergeCell ref="K12:K13"/>
    <mergeCell ref="I10:I11"/>
    <mergeCell ref="D12:D13"/>
    <mergeCell ref="E12:E13"/>
    <mergeCell ref="J12:J13"/>
    <mergeCell ref="C8:C9"/>
    <mergeCell ref="C6:C7"/>
    <mergeCell ref="F8:F9"/>
    <mergeCell ref="B6:B7"/>
    <mergeCell ref="D6:D7"/>
    <mergeCell ref="E6:E7"/>
    <mergeCell ref="B8:B9"/>
    <mergeCell ref="D8:D9"/>
    <mergeCell ref="Y16:Y17"/>
    <mergeCell ref="AB14:AB15"/>
    <mergeCell ref="Z16:Z17"/>
    <mergeCell ref="AB16:AB17"/>
    <mergeCell ref="AA16:AA17"/>
    <mergeCell ref="Y14:Y15"/>
    <mergeCell ref="Z14:Z15"/>
    <mergeCell ref="Y12:Y13"/>
    <mergeCell ref="V8:V9"/>
    <mergeCell ref="AA12:AA13"/>
    <mergeCell ref="AF8:AF9"/>
    <mergeCell ref="AF10:AF11"/>
    <mergeCell ref="AC10:AC11"/>
    <mergeCell ref="AF12:AF13"/>
    <mergeCell ref="AB10:AB11"/>
    <mergeCell ref="AC8:AC9"/>
    <mergeCell ref="Z10:Z11"/>
    <mergeCell ref="AA10:AA11"/>
    <mergeCell ref="U10:U11"/>
    <mergeCell ref="Z6:Z7"/>
    <mergeCell ref="U6:U7"/>
    <mergeCell ref="K18:K19"/>
    <mergeCell ref="T14:T15"/>
    <mergeCell ref="S17:S19"/>
    <mergeCell ref="S11:S12"/>
    <mergeCell ref="N18:N19"/>
    <mergeCell ref="L18:L19"/>
    <mergeCell ref="N12:N13"/>
    <mergeCell ref="T18:T19"/>
    <mergeCell ref="A14:A15"/>
    <mergeCell ref="A10:A11"/>
    <mergeCell ref="A12:A13"/>
    <mergeCell ref="B10:B11"/>
    <mergeCell ref="B12:B13"/>
    <mergeCell ref="J10:J11"/>
    <mergeCell ref="C14:C15"/>
    <mergeCell ref="C10:C11"/>
    <mergeCell ref="L16:L17"/>
    <mergeCell ref="J18:J19"/>
    <mergeCell ref="T8:T9"/>
    <mergeCell ref="T10:T11"/>
    <mergeCell ref="T12:T13"/>
    <mergeCell ref="S13:S14"/>
    <mergeCell ref="P14:P15"/>
    <mergeCell ref="R10:R11"/>
    <mergeCell ref="R18:R19"/>
    <mergeCell ref="L10:L11"/>
    <mergeCell ref="P10:P11"/>
    <mergeCell ref="O12:O13"/>
    <mergeCell ref="V12:V13"/>
    <mergeCell ref="R12:R13"/>
    <mergeCell ref="Q12:Q13"/>
    <mergeCell ref="P12:P13"/>
    <mergeCell ref="U12:U13"/>
    <mergeCell ref="Q10:Q11"/>
    <mergeCell ref="O10:O11"/>
    <mergeCell ref="N10:N11"/>
    <mergeCell ref="AK18:AK19"/>
    <mergeCell ref="AD18:AD19"/>
    <mergeCell ref="W6:W7"/>
    <mergeCell ref="W12:W13"/>
    <mergeCell ref="X12:X13"/>
    <mergeCell ref="Z12:Z13"/>
    <mergeCell ref="AB12:AB13"/>
    <mergeCell ref="AD16:AD17"/>
    <mergeCell ref="AB18:AB19"/>
    <mergeCell ref="AJ12:AJ13"/>
    <mergeCell ref="AG18:AG19"/>
    <mergeCell ref="AE18:AE19"/>
    <mergeCell ref="AG16:AG17"/>
    <mergeCell ref="AF16:AF17"/>
    <mergeCell ref="AF18:AF19"/>
    <mergeCell ref="AE16:AE17"/>
    <mergeCell ref="AJ16:AJ17"/>
    <mergeCell ref="AG12:AG13"/>
    <mergeCell ref="AA18:AA19"/>
    <mergeCell ref="AG14:AG15"/>
    <mergeCell ref="AF14:AF15"/>
    <mergeCell ref="AE12:AE13"/>
    <mergeCell ref="AD14:AD15"/>
    <mergeCell ref="AA14:AA15"/>
    <mergeCell ref="AC18:AC19"/>
    <mergeCell ref="F21:F22"/>
    <mergeCell ref="AA6:AA7"/>
    <mergeCell ref="Y6:Y8"/>
    <mergeCell ref="AC12:AC13"/>
    <mergeCell ref="V10:V11"/>
    <mergeCell ref="N16:N17"/>
    <mergeCell ref="T6:T7"/>
    <mergeCell ref="Z8:Z9"/>
    <mergeCell ref="Z18:Z19"/>
    <mergeCell ref="AC16:AC17"/>
  </mergeCells>
  <printOptions/>
  <pageMargins left="0.27" right="0.16" top="0.2" bottom="0.23" header="0.17" footer="0.17"/>
  <pageSetup horizontalDpi="600" verticalDpi="600" orientation="portrait" paperSize="9" scale="99" r:id="rId2"/>
  <colBreaks count="1" manualBreakCount="1">
    <brk id="30" max="1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3"/>
  <sheetViews>
    <sheetView zoomScale="115" zoomScaleNormal="115" zoomScalePageLayoutView="0" workbookViewId="0" topLeftCell="A1">
      <pane ySplit="5" topLeftCell="A61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13.00390625" style="8" customWidth="1"/>
    <col min="2" max="2" width="36.125" style="8" customWidth="1"/>
    <col min="3" max="3" width="11.75390625" style="8" customWidth="1"/>
    <col min="4" max="5" width="10.375" style="8" customWidth="1"/>
    <col min="6" max="6" width="11.375" style="8" customWidth="1"/>
    <col min="7" max="16384" width="9.125" style="8" customWidth="1"/>
  </cols>
  <sheetData>
    <row r="1" spans="1:6" s="66" customFormat="1" ht="17.25" customHeight="1">
      <c r="A1" s="80"/>
      <c r="B1" s="723" t="s">
        <v>1463</v>
      </c>
      <c r="C1" s="723"/>
      <c r="D1" s="723"/>
      <c r="E1" s="723"/>
      <c r="F1" s="723"/>
    </row>
    <row r="2" spans="2:6" s="66" customFormat="1" ht="12.75">
      <c r="B2" s="839" t="s">
        <v>1415</v>
      </c>
      <c r="C2" s="839"/>
      <c r="D2" s="839"/>
      <c r="E2" s="839"/>
      <c r="F2" s="839"/>
    </row>
    <row r="3" spans="2:6" s="66" customFormat="1" ht="15.75" customHeight="1">
      <c r="B3" s="725" t="s">
        <v>1416</v>
      </c>
      <c r="C3" s="725"/>
      <c r="D3" s="725"/>
      <c r="E3" s="725"/>
      <c r="F3" s="725"/>
    </row>
    <row r="4" spans="2:6" s="66" customFormat="1" ht="16.5" customHeight="1" thickBot="1">
      <c r="B4" s="726" t="s">
        <v>1987</v>
      </c>
      <c r="C4" s="726"/>
      <c r="D4" s="726"/>
      <c r="E4" s="726"/>
      <c r="F4" s="726"/>
    </row>
    <row r="5" spans="1:6" ht="39" thickBot="1">
      <c r="A5" s="129" t="s">
        <v>1441</v>
      </c>
      <c r="B5" s="130" t="s">
        <v>1743</v>
      </c>
      <c r="C5" s="130" t="s">
        <v>1816</v>
      </c>
      <c r="D5" s="90" t="s">
        <v>1446</v>
      </c>
      <c r="E5" s="132" t="s">
        <v>1447</v>
      </c>
      <c r="F5" s="429" t="s">
        <v>1311</v>
      </c>
    </row>
    <row r="6" spans="1:6" s="180" customFormat="1" ht="12.75" customHeight="1">
      <c r="A6" s="14" t="s">
        <v>1147</v>
      </c>
      <c r="B6" s="247" t="s">
        <v>199</v>
      </c>
      <c r="C6" s="248" t="s">
        <v>200</v>
      </c>
      <c r="D6" s="704">
        <f>E6/1.2</f>
        <v>357.5479375</v>
      </c>
      <c r="E6" s="568">
        <v>429.057525</v>
      </c>
      <c r="F6" s="515">
        <f>E6*(1-СОДЕРЖАНИЕ!C$20/100)</f>
        <v>429.057525</v>
      </c>
    </row>
    <row r="7" spans="1:6" s="180" customFormat="1" ht="12.75">
      <c r="A7" s="240" t="s">
        <v>1148</v>
      </c>
      <c r="B7" s="234" t="s">
        <v>199</v>
      </c>
      <c r="C7" s="241" t="s">
        <v>201</v>
      </c>
      <c r="D7" s="652">
        <f>E7/1.2</f>
        <v>357.5479375</v>
      </c>
      <c r="E7" s="569">
        <v>429.057525</v>
      </c>
      <c r="F7" s="516">
        <f>E7*(1-СОДЕРЖАНИЕ!C$20/100)</f>
        <v>429.057525</v>
      </c>
    </row>
    <row r="8" spans="1:6" s="180" customFormat="1" ht="12.75">
      <c r="A8" s="240" t="s">
        <v>1149</v>
      </c>
      <c r="B8" s="234" t="s">
        <v>199</v>
      </c>
      <c r="C8" s="241" t="s">
        <v>202</v>
      </c>
      <c r="D8" s="652">
        <f aca="true" t="shared" si="0" ref="D8:D71">E8/1.2</f>
        <v>357.5479375</v>
      </c>
      <c r="E8" s="569">
        <v>429.057525</v>
      </c>
      <c r="F8" s="516">
        <f>E8*(1-СОДЕРЖАНИЕ!C$20/100)</f>
        <v>429.057525</v>
      </c>
    </row>
    <row r="9" spans="1:6" s="180" customFormat="1" ht="12.75">
      <c r="A9" s="240" t="s">
        <v>1150</v>
      </c>
      <c r="B9" s="234" t="s">
        <v>199</v>
      </c>
      <c r="C9" s="241" t="s">
        <v>203</v>
      </c>
      <c r="D9" s="652">
        <f t="shared" si="0"/>
        <v>357.5479375</v>
      </c>
      <c r="E9" s="569">
        <v>429.057525</v>
      </c>
      <c r="F9" s="516">
        <f>E9*(1-СОДЕРЖАНИЕ!C$20/100)</f>
        <v>429.057525</v>
      </c>
    </row>
    <row r="10" spans="1:6" s="180" customFormat="1" ht="12.75">
      <c r="A10" s="240" t="s">
        <v>1151</v>
      </c>
      <c r="B10" s="234" t="s">
        <v>199</v>
      </c>
      <c r="C10" s="241" t="s">
        <v>204</v>
      </c>
      <c r="D10" s="652">
        <f t="shared" si="0"/>
        <v>357.5479375</v>
      </c>
      <c r="E10" s="569">
        <v>429.057525</v>
      </c>
      <c r="F10" s="516">
        <f>E10*(1-СОДЕРЖАНИЕ!C$20/100)</f>
        <v>429.057525</v>
      </c>
    </row>
    <row r="11" spans="1:6" s="180" customFormat="1" ht="12.75">
      <c r="A11" s="240" t="s">
        <v>1152</v>
      </c>
      <c r="B11" s="234" t="s">
        <v>199</v>
      </c>
      <c r="C11" s="241" t="s">
        <v>205</v>
      </c>
      <c r="D11" s="652">
        <f t="shared" si="0"/>
        <v>357.5479375</v>
      </c>
      <c r="E11" s="569">
        <v>429.057525</v>
      </c>
      <c r="F11" s="516">
        <f>E11*(1-СОДЕРЖАНИЕ!C$20/100)</f>
        <v>429.057525</v>
      </c>
    </row>
    <row r="12" spans="1:6" s="180" customFormat="1" ht="12.75">
      <c r="A12" s="240" t="s">
        <v>1153</v>
      </c>
      <c r="B12" s="234" t="s">
        <v>199</v>
      </c>
      <c r="C12" s="241" t="s">
        <v>206</v>
      </c>
      <c r="D12" s="652">
        <f t="shared" si="0"/>
        <v>357.5479375</v>
      </c>
      <c r="E12" s="569">
        <v>429.057525</v>
      </c>
      <c r="F12" s="516">
        <f>E12*(1-СОДЕРЖАНИЕ!C$20/100)</f>
        <v>429.057525</v>
      </c>
    </row>
    <row r="13" spans="1:6" s="180" customFormat="1" ht="12.75">
      <c r="A13" s="240" t="s">
        <v>1154</v>
      </c>
      <c r="B13" s="234" t="s">
        <v>199</v>
      </c>
      <c r="C13" s="241" t="s">
        <v>207</v>
      </c>
      <c r="D13" s="652">
        <f t="shared" si="0"/>
        <v>357.5479375</v>
      </c>
      <c r="E13" s="569">
        <v>429.057525</v>
      </c>
      <c r="F13" s="516">
        <f>E13*(1-СОДЕРЖАНИЕ!C$20/100)</f>
        <v>429.057525</v>
      </c>
    </row>
    <row r="14" spans="1:6" s="180" customFormat="1" ht="12.75">
      <c r="A14" s="240" t="s">
        <v>1155</v>
      </c>
      <c r="B14" s="234" t="s">
        <v>199</v>
      </c>
      <c r="C14" s="241" t="s">
        <v>208</v>
      </c>
      <c r="D14" s="652">
        <f t="shared" si="0"/>
        <v>357.5479375</v>
      </c>
      <c r="E14" s="569">
        <v>429.057525</v>
      </c>
      <c r="F14" s="516">
        <f>E14*(1-СОДЕРЖАНИЕ!C$20/100)</f>
        <v>429.057525</v>
      </c>
    </row>
    <row r="15" spans="1:6" s="180" customFormat="1" ht="12.75">
      <c r="A15" s="240" t="s">
        <v>1156</v>
      </c>
      <c r="B15" s="234" t="s">
        <v>199</v>
      </c>
      <c r="C15" s="241" t="s">
        <v>209</v>
      </c>
      <c r="D15" s="652">
        <f t="shared" si="0"/>
        <v>357.5479375</v>
      </c>
      <c r="E15" s="569">
        <v>429.057525</v>
      </c>
      <c r="F15" s="516">
        <f>E15*(1-СОДЕРЖАНИЕ!C$20/100)</f>
        <v>429.057525</v>
      </c>
    </row>
    <row r="16" spans="1:6" s="180" customFormat="1" ht="12.75">
      <c r="A16" s="240" t="s">
        <v>1312</v>
      </c>
      <c r="B16" s="234" t="s">
        <v>199</v>
      </c>
      <c r="C16" s="241" t="s">
        <v>210</v>
      </c>
      <c r="D16" s="652">
        <f t="shared" si="0"/>
        <v>357.5479375</v>
      </c>
      <c r="E16" s="569">
        <v>429.057525</v>
      </c>
      <c r="F16" s="516">
        <f>E16*(1-СОДЕРЖАНИЕ!C$20/100)</f>
        <v>429.057525</v>
      </c>
    </row>
    <row r="17" spans="1:6" s="180" customFormat="1" ht="12.75">
      <c r="A17" s="240" t="s">
        <v>1313</v>
      </c>
      <c r="B17" s="234" t="s">
        <v>199</v>
      </c>
      <c r="C17" s="241" t="s">
        <v>211</v>
      </c>
      <c r="D17" s="652">
        <f t="shared" si="0"/>
        <v>357.5479375</v>
      </c>
      <c r="E17" s="569">
        <v>429.057525</v>
      </c>
      <c r="F17" s="516">
        <f>E17*(1-СОДЕРЖАНИЕ!C$20/100)</f>
        <v>429.057525</v>
      </c>
    </row>
    <row r="18" spans="1:6" s="180" customFormat="1" ht="12.75">
      <c r="A18" s="240" t="s">
        <v>1314</v>
      </c>
      <c r="B18" s="234" t="s">
        <v>199</v>
      </c>
      <c r="C18" s="241" t="s">
        <v>212</v>
      </c>
      <c r="D18" s="652">
        <f t="shared" si="0"/>
        <v>357.5479375</v>
      </c>
      <c r="E18" s="569">
        <v>429.057525</v>
      </c>
      <c r="F18" s="516">
        <f>E18*(1-СОДЕРЖАНИЕ!C$20/100)</f>
        <v>429.057525</v>
      </c>
    </row>
    <row r="19" spans="1:6" s="180" customFormat="1" ht="13.5" thickBot="1">
      <c r="A19" s="242" t="s">
        <v>1315</v>
      </c>
      <c r="B19" s="243" t="s">
        <v>199</v>
      </c>
      <c r="C19" s="244" t="s">
        <v>213</v>
      </c>
      <c r="D19" s="653">
        <f t="shared" si="0"/>
        <v>357.5479375</v>
      </c>
      <c r="E19" s="570">
        <v>429.057525</v>
      </c>
      <c r="F19" s="517">
        <f>E19*(1-СОДЕРЖАНИЕ!C$20/100)</f>
        <v>429.057525</v>
      </c>
    </row>
    <row r="20" spans="1:6" s="180" customFormat="1" ht="12.75">
      <c r="A20" s="318" t="s">
        <v>1330</v>
      </c>
      <c r="B20" s="249" t="s">
        <v>214</v>
      </c>
      <c r="C20" s="248" t="s">
        <v>215</v>
      </c>
      <c r="D20" s="704">
        <f t="shared" si="0"/>
        <v>1004.0575729166667</v>
      </c>
      <c r="E20" s="568">
        <v>1204.8690875</v>
      </c>
      <c r="F20" s="515">
        <f>E20*(1-СОДЕРЖАНИЕ!C$20/100)</f>
        <v>1204.8690875</v>
      </c>
    </row>
    <row r="21" spans="1:6" s="180" customFormat="1" ht="12.75">
      <c r="A21" s="240" t="s">
        <v>1331</v>
      </c>
      <c r="B21" s="245" t="s">
        <v>214</v>
      </c>
      <c r="C21" s="241" t="s">
        <v>216</v>
      </c>
      <c r="D21" s="652">
        <f t="shared" si="0"/>
        <v>1004.0575729166667</v>
      </c>
      <c r="E21" s="569">
        <v>1204.8690875</v>
      </c>
      <c r="F21" s="516">
        <f>E21*(1-СОДЕРЖАНИЕ!C$20/100)</f>
        <v>1204.8690875</v>
      </c>
    </row>
    <row r="22" spans="1:6" s="180" customFormat="1" ht="12.75">
      <c r="A22" s="240" t="s">
        <v>1332</v>
      </c>
      <c r="B22" s="245" t="s">
        <v>214</v>
      </c>
      <c r="C22" s="241" t="s">
        <v>217</v>
      </c>
      <c r="D22" s="652">
        <f t="shared" si="0"/>
        <v>1004.0575729166667</v>
      </c>
      <c r="E22" s="569">
        <v>1204.8690875</v>
      </c>
      <c r="F22" s="516">
        <f>E22*(1-СОДЕРЖАНИЕ!C$20/100)</f>
        <v>1204.8690875</v>
      </c>
    </row>
    <row r="23" spans="1:6" s="180" customFormat="1" ht="13.5" thickBot="1">
      <c r="A23" s="242" t="s">
        <v>1333</v>
      </c>
      <c r="B23" s="246" t="s">
        <v>214</v>
      </c>
      <c r="C23" s="244" t="s">
        <v>218</v>
      </c>
      <c r="D23" s="653">
        <f t="shared" si="0"/>
        <v>1004.0575729166667</v>
      </c>
      <c r="E23" s="570">
        <v>1204.8690875</v>
      </c>
      <c r="F23" s="517">
        <f>E23*(1-СОДЕРЖАНИЕ!C$20/100)</f>
        <v>1204.8690875</v>
      </c>
    </row>
    <row r="24" spans="1:6" s="180" customFormat="1" ht="12.75">
      <c r="A24" s="14" t="s">
        <v>1316</v>
      </c>
      <c r="B24" s="247" t="s">
        <v>219</v>
      </c>
      <c r="C24" s="248" t="s">
        <v>200</v>
      </c>
      <c r="D24" s="704">
        <f t="shared" si="0"/>
        <v>417.1392604166666</v>
      </c>
      <c r="E24" s="568">
        <v>500.56711249999995</v>
      </c>
      <c r="F24" s="515">
        <f>E24*(1-СОДЕРЖАНИЕ!C$20/100)</f>
        <v>500.56711249999995</v>
      </c>
    </row>
    <row r="25" spans="1:6" s="180" customFormat="1" ht="12.75">
      <c r="A25" s="240" t="s">
        <v>1317</v>
      </c>
      <c r="B25" s="234" t="s">
        <v>219</v>
      </c>
      <c r="C25" s="241" t="s">
        <v>201</v>
      </c>
      <c r="D25" s="652">
        <f t="shared" si="0"/>
        <v>417.1392604166666</v>
      </c>
      <c r="E25" s="569">
        <v>500.56711249999995</v>
      </c>
      <c r="F25" s="516">
        <f>E25*(1-СОДЕРЖАНИЕ!C$20/100)</f>
        <v>500.56711249999995</v>
      </c>
    </row>
    <row r="26" spans="1:6" s="180" customFormat="1" ht="12.75">
      <c r="A26" s="240" t="s">
        <v>1318</v>
      </c>
      <c r="B26" s="234" t="s">
        <v>219</v>
      </c>
      <c r="C26" s="241" t="s">
        <v>202</v>
      </c>
      <c r="D26" s="652">
        <f t="shared" si="0"/>
        <v>417.1392604166666</v>
      </c>
      <c r="E26" s="569">
        <v>500.56711249999995</v>
      </c>
      <c r="F26" s="516">
        <f>E26*(1-СОДЕРЖАНИЕ!C$20/100)</f>
        <v>500.56711249999995</v>
      </c>
    </row>
    <row r="27" spans="1:6" s="180" customFormat="1" ht="12.75">
      <c r="A27" s="240" t="s">
        <v>1319</v>
      </c>
      <c r="B27" s="234" t="s">
        <v>219</v>
      </c>
      <c r="C27" s="241" t="s">
        <v>203</v>
      </c>
      <c r="D27" s="652">
        <f t="shared" si="0"/>
        <v>417.1392604166666</v>
      </c>
      <c r="E27" s="569">
        <v>500.56711249999995</v>
      </c>
      <c r="F27" s="516">
        <f>E27*(1-СОДЕРЖАНИЕ!C$20/100)</f>
        <v>500.56711249999995</v>
      </c>
    </row>
    <row r="28" spans="1:6" s="180" customFormat="1" ht="12.75">
      <c r="A28" s="240" t="s">
        <v>1320</v>
      </c>
      <c r="B28" s="234" t="s">
        <v>219</v>
      </c>
      <c r="C28" s="241" t="s">
        <v>204</v>
      </c>
      <c r="D28" s="652">
        <f t="shared" si="0"/>
        <v>417.1392604166666</v>
      </c>
      <c r="E28" s="569">
        <v>500.56711249999995</v>
      </c>
      <c r="F28" s="516">
        <f>E28*(1-СОДЕРЖАНИЕ!C$20/100)</f>
        <v>500.56711249999995</v>
      </c>
    </row>
    <row r="29" spans="1:6" s="180" customFormat="1" ht="12.75">
      <c r="A29" s="240" t="s">
        <v>1321</v>
      </c>
      <c r="B29" s="234" t="s">
        <v>219</v>
      </c>
      <c r="C29" s="241" t="s">
        <v>205</v>
      </c>
      <c r="D29" s="652">
        <f t="shared" si="0"/>
        <v>417.1392604166666</v>
      </c>
      <c r="E29" s="569">
        <v>500.56711249999995</v>
      </c>
      <c r="F29" s="516">
        <f>E29*(1-СОДЕРЖАНИЕ!C$20/100)</f>
        <v>500.56711249999995</v>
      </c>
    </row>
    <row r="30" spans="1:6" s="180" customFormat="1" ht="12.75">
      <c r="A30" s="240" t="s">
        <v>1322</v>
      </c>
      <c r="B30" s="234" t="s">
        <v>219</v>
      </c>
      <c r="C30" s="241" t="s">
        <v>206</v>
      </c>
      <c r="D30" s="652">
        <f t="shared" si="0"/>
        <v>417.1392604166666</v>
      </c>
      <c r="E30" s="569">
        <v>500.56711249999995</v>
      </c>
      <c r="F30" s="516">
        <f>E30*(1-СОДЕРЖАНИЕ!C$20/100)</f>
        <v>500.56711249999995</v>
      </c>
    </row>
    <row r="31" spans="1:6" s="180" customFormat="1" ht="12.75">
      <c r="A31" s="240" t="s">
        <v>1323</v>
      </c>
      <c r="B31" s="234" t="s">
        <v>219</v>
      </c>
      <c r="C31" s="241" t="s">
        <v>207</v>
      </c>
      <c r="D31" s="652">
        <f t="shared" si="0"/>
        <v>417.1392604166666</v>
      </c>
      <c r="E31" s="569">
        <v>500.56711249999995</v>
      </c>
      <c r="F31" s="516">
        <f>E31*(1-СОДЕРЖАНИЕ!C$20/100)</f>
        <v>500.56711249999995</v>
      </c>
    </row>
    <row r="32" spans="1:6" s="180" customFormat="1" ht="12.75">
      <c r="A32" s="240" t="s">
        <v>1324</v>
      </c>
      <c r="B32" s="234" t="s">
        <v>219</v>
      </c>
      <c r="C32" s="241" t="s">
        <v>208</v>
      </c>
      <c r="D32" s="652">
        <f t="shared" si="0"/>
        <v>417.1392604166666</v>
      </c>
      <c r="E32" s="569">
        <v>500.56711249999995</v>
      </c>
      <c r="F32" s="516">
        <f>E32*(1-СОДЕРЖАНИЕ!C$20/100)</f>
        <v>500.56711249999995</v>
      </c>
    </row>
    <row r="33" spans="1:6" s="180" customFormat="1" ht="12.75">
      <c r="A33" s="240" t="s">
        <v>1325</v>
      </c>
      <c r="B33" s="234" t="s">
        <v>219</v>
      </c>
      <c r="C33" s="241" t="s">
        <v>209</v>
      </c>
      <c r="D33" s="652">
        <f t="shared" si="0"/>
        <v>417.1392604166666</v>
      </c>
      <c r="E33" s="569">
        <v>500.56711249999995</v>
      </c>
      <c r="F33" s="516">
        <f>E33*(1-СОДЕРЖАНИЕ!C$20/100)</f>
        <v>500.56711249999995</v>
      </c>
    </row>
    <row r="34" spans="1:6" s="180" customFormat="1" ht="12.75">
      <c r="A34" s="240" t="s">
        <v>1326</v>
      </c>
      <c r="B34" s="234" t="s">
        <v>219</v>
      </c>
      <c r="C34" s="241" t="s">
        <v>210</v>
      </c>
      <c r="D34" s="652">
        <f t="shared" si="0"/>
        <v>417.1392604166666</v>
      </c>
      <c r="E34" s="569">
        <v>500.56711249999995</v>
      </c>
      <c r="F34" s="516">
        <f>E34*(1-СОДЕРЖАНИЕ!C$20/100)</f>
        <v>500.56711249999995</v>
      </c>
    </row>
    <row r="35" spans="1:6" s="180" customFormat="1" ht="12.75">
      <c r="A35" s="240" t="s">
        <v>1327</v>
      </c>
      <c r="B35" s="234" t="s">
        <v>219</v>
      </c>
      <c r="C35" s="241" t="s">
        <v>211</v>
      </c>
      <c r="D35" s="652">
        <f t="shared" si="0"/>
        <v>417.1392604166666</v>
      </c>
      <c r="E35" s="569">
        <v>500.56711249999995</v>
      </c>
      <c r="F35" s="516">
        <f>E35*(1-СОДЕРЖАНИЕ!C$20/100)</f>
        <v>500.56711249999995</v>
      </c>
    </row>
    <row r="36" spans="1:6" ht="12.75">
      <c r="A36" s="240" t="s">
        <v>1328</v>
      </c>
      <c r="B36" s="234" t="s">
        <v>219</v>
      </c>
      <c r="C36" s="241" t="s">
        <v>212</v>
      </c>
      <c r="D36" s="652">
        <f t="shared" si="0"/>
        <v>417.1392604166666</v>
      </c>
      <c r="E36" s="569">
        <v>500.56711249999995</v>
      </c>
      <c r="F36" s="516">
        <f>E36*(1-СОДЕРЖАНИЕ!C$20/100)</f>
        <v>500.56711249999995</v>
      </c>
    </row>
    <row r="37" spans="1:6" ht="13.5" thickBot="1">
      <c r="A37" s="242" t="s">
        <v>1329</v>
      </c>
      <c r="B37" s="243" t="s">
        <v>219</v>
      </c>
      <c r="C37" s="244" t="s">
        <v>213</v>
      </c>
      <c r="D37" s="653">
        <f t="shared" si="0"/>
        <v>417.1392604166666</v>
      </c>
      <c r="E37" s="570">
        <v>500.56711249999995</v>
      </c>
      <c r="F37" s="517">
        <f>E37*(1-СОДЕРЖАНИЕ!C$20/100)</f>
        <v>500.56711249999995</v>
      </c>
    </row>
    <row r="38" spans="1:6" ht="12.75">
      <c r="A38" s="318" t="s">
        <v>1334</v>
      </c>
      <c r="B38" s="247" t="s">
        <v>220</v>
      </c>
      <c r="C38" s="248" t="s">
        <v>215</v>
      </c>
      <c r="D38" s="704">
        <f t="shared" si="0"/>
        <v>1297.5167291666667</v>
      </c>
      <c r="E38" s="568">
        <v>1557.020075</v>
      </c>
      <c r="F38" s="515">
        <f>E38*(1-СОДЕРЖАНИЕ!C$20/100)</f>
        <v>1557.020075</v>
      </c>
    </row>
    <row r="39" spans="1:6" ht="12.75">
      <c r="A39" s="240" t="s">
        <v>1335</v>
      </c>
      <c r="B39" s="234" t="s">
        <v>220</v>
      </c>
      <c r="C39" s="241" t="s">
        <v>216</v>
      </c>
      <c r="D39" s="652">
        <f t="shared" si="0"/>
        <v>1297.5167291666667</v>
      </c>
      <c r="E39" s="569">
        <v>1557.020075</v>
      </c>
      <c r="F39" s="516">
        <f>E39*(1-СОДЕРЖАНИЕ!C$20/100)</f>
        <v>1557.020075</v>
      </c>
    </row>
    <row r="40" spans="1:6" ht="12.75">
      <c r="A40" s="240" t="s">
        <v>1336</v>
      </c>
      <c r="B40" s="234" t="s">
        <v>220</v>
      </c>
      <c r="C40" s="241" t="s">
        <v>217</v>
      </c>
      <c r="D40" s="652">
        <f t="shared" si="0"/>
        <v>1297.5167291666667</v>
      </c>
      <c r="E40" s="569">
        <v>1557.020075</v>
      </c>
      <c r="F40" s="516">
        <f>E40*(1-СОДЕРЖАНИЕ!C$20/100)</f>
        <v>1557.020075</v>
      </c>
    </row>
    <row r="41" spans="1:6" ht="13.5" thickBot="1">
      <c r="A41" s="242" t="s">
        <v>1337</v>
      </c>
      <c r="B41" s="243" t="s">
        <v>220</v>
      </c>
      <c r="C41" s="244" t="s">
        <v>218</v>
      </c>
      <c r="D41" s="653">
        <f t="shared" si="0"/>
        <v>1297.5167291666667</v>
      </c>
      <c r="E41" s="570">
        <v>1557.020075</v>
      </c>
      <c r="F41" s="517">
        <f>E41*(1-СОДЕРЖАНИЕ!C$20/100)</f>
        <v>1557.020075</v>
      </c>
    </row>
    <row r="42" spans="1:6" ht="12.75">
      <c r="A42" s="318" t="s">
        <v>1375</v>
      </c>
      <c r="B42" s="249" t="s">
        <v>232</v>
      </c>
      <c r="C42" s="250"/>
      <c r="D42" s="704">
        <f t="shared" si="0"/>
        <v>59.591322916666655</v>
      </c>
      <c r="E42" s="568">
        <v>71.50958749999998</v>
      </c>
      <c r="F42" s="515">
        <f>E42*(1-СОДЕРЖАНИЕ!C$20/100)</f>
        <v>71.50958749999998</v>
      </c>
    </row>
    <row r="43" spans="1:6" ht="13.5" thickBot="1">
      <c r="A43" s="242" t="s">
        <v>1376</v>
      </c>
      <c r="B43" s="251" t="s">
        <v>233</v>
      </c>
      <c r="C43" s="252"/>
      <c r="D43" s="653">
        <f t="shared" si="0"/>
        <v>294.58352083333335</v>
      </c>
      <c r="E43" s="570">
        <v>353.500225</v>
      </c>
      <c r="F43" s="517">
        <f>E43*(1-СОДЕРЖАНИЕ!C$20/100)</f>
        <v>353.500225</v>
      </c>
    </row>
    <row r="44" spans="1:6" ht="12.75">
      <c r="A44" s="253" t="s">
        <v>1338</v>
      </c>
      <c r="B44" s="249" t="s">
        <v>221</v>
      </c>
      <c r="C44" s="248" t="s">
        <v>1933</v>
      </c>
      <c r="D44" s="704">
        <f t="shared" si="0"/>
        <v>344.05556249999995</v>
      </c>
      <c r="E44" s="568">
        <v>412.86667499999993</v>
      </c>
      <c r="F44" s="515">
        <f>E44*(1-СОДЕРЖАНИЕ!C$20/100)</f>
        <v>412.86667499999993</v>
      </c>
    </row>
    <row r="45" spans="1:6" ht="12.75">
      <c r="A45" s="254" t="s">
        <v>1339</v>
      </c>
      <c r="B45" s="255" t="s">
        <v>221</v>
      </c>
      <c r="C45" s="241" t="s">
        <v>1934</v>
      </c>
      <c r="D45" s="652">
        <f t="shared" si="0"/>
        <v>344.05556249999995</v>
      </c>
      <c r="E45" s="569">
        <v>412.86667499999993</v>
      </c>
      <c r="F45" s="516">
        <f>E45*(1-СОДЕРЖАНИЕ!C$20/100)</f>
        <v>412.86667499999993</v>
      </c>
    </row>
    <row r="46" spans="1:6" ht="12.75">
      <c r="A46" s="254" t="s">
        <v>1340</v>
      </c>
      <c r="B46" s="255" t="s">
        <v>221</v>
      </c>
      <c r="C46" s="241" t="s">
        <v>1935</v>
      </c>
      <c r="D46" s="652">
        <f t="shared" si="0"/>
        <v>344.05556249999995</v>
      </c>
      <c r="E46" s="569">
        <v>412.86667499999993</v>
      </c>
      <c r="F46" s="516">
        <f>E46*(1-СОДЕРЖАНИЕ!C$20/100)</f>
        <v>412.86667499999993</v>
      </c>
    </row>
    <row r="47" spans="1:6" ht="12.75">
      <c r="A47" s="254" t="s">
        <v>1341</v>
      </c>
      <c r="B47" s="255" t="s">
        <v>221</v>
      </c>
      <c r="C47" s="241" t="s">
        <v>1936</v>
      </c>
      <c r="D47" s="652">
        <f t="shared" si="0"/>
        <v>344.05556249999995</v>
      </c>
      <c r="E47" s="569">
        <v>412.86667499999993</v>
      </c>
      <c r="F47" s="516">
        <f>E47*(1-СОДЕРЖАНИЕ!C$20/100)</f>
        <v>412.86667499999993</v>
      </c>
    </row>
    <row r="48" spans="1:6" ht="12.75">
      <c r="A48" s="254" t="s">
        <v>1342</v>
      </c>
      <c r="B48" s="255" t="s">
        <v>221</v>
      </c>
      <c r="C48" s="241" t="s">
        <v>1937</v>
      </c>
      <c r="D48" s="652">
        <f t="shared" si="0"/>
        <v>344.05556249999995</v>
      </c>
      <c r="E48" s="569">
        <v>412.86667499999993</v>
      </c>
      <c r="F48" s="516">
        <f>E48*(1-СОДЕРЖАНИЕ!C$20/100)</f>
        <v>412.86667499999993</v>
      </c>
    </row>
    <row r="49" spans="1:6" ht="12.75">
      <c r="A49" s="254" t="s">
        <v>1343</v>
      </c>
      <c r="B49" s="255" t="s">
        <v>221</v>
      </c>
      <c r="C49" s="241" t="s">
        <v>1938</v>
      </c>
      <c r="D49" s="652">
        <f t="shared" si="0"/>
        <v>344.05556249999995</v>
      </c>
      <c r="E49" s="569">
        <v>412.86667499999993</v>
      </c>
      <c r="F49" s="516">
        <f>E49*(1-СОДЕРЖАНИЕ!C$20/100)</f>
        <v>412.86667499999993</v>
      </c>
    </row>
    <row r="50" spans="1:6" ht="12.75">
      <c r="A50" s="254" t="s">
        <v>1344</v>
      </c>
      <c r="B50" s="255" t="s">
        <v>221</v>
      </c>
      <c r="C50" s="241" t="s">
        <v>1939</v>
      </c>
      <c r="D50" s="652">
        <f t="shared" si="0"/>
        <v>344.05556249999995</v>
      </c>
      <c r="E50" s="569">
        <v>412.86667499999993</v>
      </c>
      <c r="F50" s="516">
        <f>E50*(1-СОДЕРЖАНИЕ!C$20/100)</f>
        <v>412.86667499999993</v>
      </c>
    </row>
    <row r="51" spans="1:6" ht="13.5" thickBot="1">
      <c r="A51" s="256" t="s">
        <v>1345</v>
      </c>
      <c r="B51" s="246" t="s">
        <v>221</v>
      </c>
      <c r="C51" s="244" t="s">
        <v>1940</v>
      </c>
      <c r="D51" s="653">
        <f t="shared" si="0"/>
        <v>344.05556249999995</v>
      </c>
      <c r="E51" s="570">
        <v>412.86667499999993</v>
      </c>
      <c r="F51" s="517">
        <f>E51*(1-СОДЕРЖАНИЕ!C$20/100)</f>
        <v>412.86667499999993</v>
      </c>
    </row>
    <row r="52" spans="1:6" ht="12.75">
      <c r="A52" s="253" t="s">
        <v>1346</v>
      </c>
      <c r="B52" s="258" t="s">
        <v>222</v>
      </c>
      <c r="C52" s="248" t="s">
        <v>1941</v>
      </c>
      <c r="D52" s="704">
        <f t="shared" si="0"/>
        <v>402.5225208333333</v>
      </c>
      <c r="E52" s="568">
        <v>483.027025</v>
      </c>
      <c r="F52" s="515">
        <f>E52*(1-СОДЕРЖАНИЕ!C$20/100)</f>
        <v>483.027025</v>
      </c>
    </row>
    <row r="53" spans="1:6" ht="13.5" thickBot="1">
      <c r="A53" s="256" t="s">
        <v>1347</v>
      </c>
      <c r="B53" s="251" t="s">
        <v>222</v>
      </c>
      <c r="C53" s="244" t="s">
        <v>1942</v>
      </c>
      <c r="D53" s="653">
        <f t="shared" si="0"/>
        <v>402.5225208333333</v>
      </c>
      <c r="E53" s="570">
        <v>483.027025</v>
      </c>
      <c r="F53" s="517">
        <f>E53*(1-СОДЕРЖАНИЕ!C$20/100)</f>
        <v>483.027025</v>
      </c>
    </row>
    <row r="54" spans="1:6" ht="12.75">
      <c r="A54" s="253" t="s">
        <v>1358</v>
      </c>
      <c r="B54" s="249" t="s">
        <v>223</v>
      </c>
      <c r="C54" s="248" t="s">
        <v>1943</v>
      </c>
      <c r="D54" s="704">
        <f t="shared" si="0"/>
        <v>727.4638854166667</v>
      </c>
      <c r="E54" s="568">
        <v>872.9566625</v>
      </c>
      <c r="F54" s="515">
        <f>E54*(1-СОДЕРЖАНИЕ!C$20/100)</f>
        <v>872.9566625</v>
      </c>
    </row>
    <row r="55" spans="1:6" ht="12.75">
      <c r="A55" s="254" t="s">
        <v>1359</v>
      </c>
      <c r="B55" s="255" t="s">
        <v>223</v>
      </c>
      <c r="C55" s="241" t="s">
        <v>1944</v>
      </c>
      <c r="D55" s="652">
        <f t="shared" si="0"/>
        <v>727.4638854166667</v>
      </c>
      <c r="E55" s="569">
        <v>872.9566625</v>
      </c>
      <c r="F55" s="516">
        <f>E55*(1-СОДЕРЖАНИЕ!C$20/100)</f>
        <v>872.9566625</v>
      </c>
    </row>
    <row r="56" spans="1:6" ht="12.75">
      <c r="A56" s="254" t="s">
        <v>1360</v>
      </c>
      <c r="B56" s="255" t="s">
        <v>223</v>
      </c>
      <c r="C56" s="241" t="s">
        <v>1945</v>
      </c>
      <c r="D56" s="652">
        <f t="shared" si="0"/>
        <v>727.4638854166667</v>
      </c>
      <c r="E56" s="569">
        <v>872.9566625</v>
      </c>
      <c r="F56" s="516">
        <f>E56*(1-СОДЕРЖАНИЕ!C$20/100)</f>
        <v>872.9566625</v>
      </c>
    </row>
    <row r="57" spans="1:6" ht="12.75">
      <c r="A57" s="254" t="s">
        <v>1361</v>
      </c>
      <c r="B57" s="255" t="s">
        <v>223</v>
      </c>
      <c r="C57" s="241" t="s">
        <v>1946</v>
      </c>
      <c r="D57" s="652">
        <f t="shared" si="0"/>
        <v>727.4638854166667</v>
      </c>
      <c r="E57" s="569">
        <v>872.9566625</v>
      </c>
      <c r="F57" s="516">
        <f>E57*(1-СОДЕРЖАНИЕ!C$20/100)</f>
        <v>872.9566625</v>
      </c>
    </row>
    <row r="58" spans="1:6" ht="13.5" thickBot="1">
      <c r="A58" s="256" t="s">
        <v>1362</v>
      </c>
      <c r="B58" s="246" t="s">
        <v>223</v>
      </c>
      <c r="C58" s="244" t="s">
        <v>1947</v>
      </c>
      <c r="D58" s="653">
        <f t="shared" si="0"/>
        <v>764.5679166666666</v>
      </c>
      <c r="E58" s="570">
        <v>917.4814999999999</v>
      </c>
      <c r="F58" s="517">
        <f>E58*(1-СОДЕРЖАНИЕ!C$20/100)</f>
        <v>917.4814999999999</v>
      </c>
    </row>
    <row r="59" spans="1:6" ht="12.75">
      <c r="A59" s="253" t="s">
        <v>1350</v>
      </c>
      <c r="B59" s="249" t="s">
        <v>224</v>
      </c>
      <c r="C59" s="248" t="s">
        <v>1933</v>
      </c>
      <c r="D59" s="704">
        <f t="shared" si="0"/>
        <v>469.98439583333334</v>
      </c>
      <c r="E59" s="568">
        <v>563.981275</v>
      </c>
      <c r="F59" s="515">
        <f>E59*(1-СОДЕРЖАНИЕ!C$20/100)</f>
        <v>563.981275</v>
      </c>
    </row>
    <row r="60" spans="1:6" ht="12.75">
      <c r="A60" s="254" t="s">
        <v>1351</v>
      </c>
      <c r="B60" s="255" t="s">
        <v>224</v>
      </c>
      <c r="C60" s="241" t="s">
        <v>1934</v>
      </c>
      <c r="D60" s="652">
        <f t="shared" si="0"/>
        <v>469.98439583333334</v>
      </c>
      <c r="E60" s="569">
        <v>563.981275</v>
      </c>
      <c r="F60" s="516">
        <f>E60*(1-СОДЕРЖАНИЕ!C$20/100)</f>
        <v>563.981275</v>
      </c>
    </row>
    <row r="61" spans="1:6" ht="12.75">
      <c r="A61" s="254" t="s">
        <v>1352</v>
      </c>
      <c r="B61" s="255" t="s">
        <v>224</v>
      </c>
      <c r="C61" s="241" t="s">
        <v>1935</v>
      </c>
      <c r="D61" s="652">
        <f t="shared" si="0"/>
        <v>469.98439583333334</v>
      </c>
      <c r="E61" s="569">
        <v>563.981275</v>
      </c>
      <c r="F61" s="516">
        <f>E61*(1-СОДЕРЖАНИЕ!C$20/100)</f>
        <v>563.981275</v>
      </c>
    </row>
    <row r="62" spans="1:6" ht="12.75">
      <c r="A62" s="254" t="s">
        <v>1353</v>
      </c>
      <c r="B62" s="255" t="s">
        <v>224</v>
      </c>
      <c r="C62" s="241" t="s">
        <v>1936</v>
      </c>
      <c r="D62" s="652">
        <f t="shared" si="0"/>
        <v>469.98439583333334</v>
      </c>
      <c r="E62" s="569">
        <v>563.981275</v>
      </c>
      <c r="F62" s="516">
        <f>E62*(1-СОДЕРЖАНИЕ!C$20/100)</f>
        <v>563.981275</v>
      </c>
    </row>
    <row r="63" spans="1:6" ht="12.75">
      <c r="A63" s="254" t="s">
        <v>1354</v>
      </c>
      <c r="B63" s="255" t="s">
        <v>224</v>
      </c>
      <c r="C63" s="241" t="s">
        <v>1937</v>
      </c>
      <c r="D63" s="652">
        <f t="shared" si="0"/>
        <v>469.98439583333334</v>
      </c>
      <c r="E63" s="569">
        <v>563.981275</v>
      </c>
      <c r="F63" s="516">
        <f>E63*(1-СОДЕРЖАНИЕ!C$20/100)</f>
        <v>563.981275</v>
      </c>
    </row>
    <row r="64" spans="1:6" ht="12.75">
      <c r="A64" s="254" t="s">
        <v>1355</v>
      </c>
      <c r="B64" s="255" t="s">
        <v>224</v>
      </c>
      <c r="C64" s="241" t="s">
        <v>1938</v>
      </c>
      <c r="D64" s="652">
        <f t="shared" si="0"/>
        <v>469.98439583333334</v>
      </c>
      <c r="E64" s="569">
        <v>563.981275</v>
      </c>
      <c r="F64" s="516">
        <f>E64*(1-СОДЕРЖАНИЕ!C$20/100)</f>
        <v>563.981275</v>
      </c>
    </row>
    <row r="65" spans="1:6" ht="12.75">
      <c r="A65" s="254" t="s">
        <v>1356</v>
      </c>
      <c r="B65" s="255" t="s">
        <v>224</v>
      </c>
      <c r="C65" s="241" t="s">
        <v>1939</v>
      </c>
      <c r="D65" s="652">
        <f t="shared" si="0"/>
        <v>487.9742291666667</v>
      </c>
      <c r="E65" s="569">
        <v>585.569075</v>
      </c>
      <c r="F65" s="516">
        <f>E65*(1-СОДЕРЖАНИЕ!C$20/100)</f>
        <v>585.569075</v>
      </c>
    </row>
    <row r="66" spans="1:6" ht="13.5" thickBot="1">
      <c r="A66" s="256" t="s">
        <v>1357</v>
      </c>
      <c r="B66" s="246" t="s">
        <v>224</v>
      </c>
      <c r="C66" s="244" t="s">
        <v>1940</v>
      </c>
      <c r="D66" s="653">
        <f t="shared" si="0"/>
        <v>487.9742291666667</v>
      </c>
      <c r="E66" s="570">
        <v>585.569075</v>
      </c>
      <c r="F66" s="517">
        <f>E66*(1-СОДЕРЖАНИЕ!C$20/100)</f>
        <v>585.569075</v>
      </c>
    </row>
    <row r="67" spans="1:6" ht="12.75">
      <c r="A67" s="253" t="s">
        <v>1348</v>
      </c>
      <c r="B67" s="258" t="s">
        <v>225</v>
      </c>
      <c r="C67" s="248" t="s">
        <v>1941</v>
      </c>
      <c r="D67" s="704">
        <f t="shared" si="0"/>
        <v>609.4056041666666</v>
      </c>
      <c r="E67" s="568">
        <v>731.2867249999999</v>
      </c>
      <c r="F67" s="515">
        <f>E67*(1-СОДЕРЖАНИЕ!C$20/100)</f>
        <v>731.2867249999999</v>
      </c>
    </row>
    <row r="68" spans="1:6" ht="13.5" thickBot="1">
      <c r="A68" s="256" t="s">
        <v>1349</v>
      </c>
      <c r="B68" s="251" t="s">
        <v>225</v>
      </c>
      <c r="C68" s="244" t="s">
        <v>1942</v>
      </c>
      <c r="D68" s="653">
        <f t="shared" si="0"/>
        <v>609.4056041666666</v>
      </c>
      <c r="E68" s="570">
        <v>731.2867249999999</v>
      </c>
      <c r="F68" s="517">
        <f>E68*(1-СОДЕРЖАНИЕ!C$20/100)</f>
        <v>731.2867249999999</v>
      </c>
    </row>
    <row r="69" spans="1:6" ht="12.75">
      <c r="A69" s="253" t="s">
        <v>1363</v>
      </c>
      <c r="B69" s="249" t="s">
        <v>226</v>
      </c>
      <c r="C69" s="248" t="s">
        <v>1943</v>
      </c>
      <c r="D69" s="704">
        <f t="shared" si="0"/>
        <v>1100.7529270833331</v>
      </c>
      <c r="E69" s="568">
        <v>1320.9035124999998</v>
      </c>
      <c r="F69" s="515">
        <f>E69*(1-СОДЕРЖАНИЕ!C$20/100)</f>
        <v>1320.9035124999998</v>
      </c>
    </row>
    <row r="70" spans="1:6" ht="12.75">
      <c r="A70" s="254" t="s">
        <v>1364</v>
      </c>
      <c r="B70" s="255" t="s">
        <v>226</v>
      </c>
      <c r="C70" s="241" t="s">
        <v>1944</v>
      </c>
      <c r="D70" s="652">
        <f t="shared" si="0"/>
        <v>1100.7529270833331</v>
      </c>
      <c r="E70" s="569">
        <v>1320.9035124999998</v>
      </c>
      <c r="F70" s="516">
        <f>E70*(1-СОДЕРЖАНИЕ!C$20/100)</f>
        <v>1320.9035124999998</v>
      </c>
    </row>
    <row r="71" spans="1:6" ht="12.75">
      <c r="A71" s="254" t="s">
        <v>1365</v>
      </c>
      <c r="B71" s="255" t="s">
        <v>226</v>
      </c>
      <c r="C71" s="241" t="s">
        <v>1945</v>
      </c>
      <c r="D71" s="652">
        <f t="shared" si="0"/>
        <v>1100.7529270833331</v>
      </c>
      <c r="E71" s="569">
        <v>1320.9035124999998</v>
      </c>
      <c r="F71" s="516">
        <f>E71*(1-СОДЕРЖАНИЕ!C$20/100)</f>
        <v>1320.9035124999998</v>
      </c>
    </row>
    <row r="72" spans="1:6" ht="12.75">
      <c r="A72" s="254" t="s">
        <v>1366</v>
      </c>
      <c r="B72" s="255" t="s">
        <v>226</v>
      </c>
      <c r="C72" s="241" t="s">
        <v>1946</v>
      </c>
      <c r="D72" s="652">
        <f aca="true" t="shared" si="1" ref="D72:D83">E72/1.2</f>
        <v>1100.7529270833331</v>
      </c>
      <c r="E72" s="569">
        <v>1320.9035124999998</v>
      </c>
      <c r="F72" s="516">
        <f>E72*(1-СОДЕРЖАНИЕ!C$20/100)</f>
        <v>1320.9035124999998</v>
      </c>
    </row>
    <row r="73" spans="1:6" ht="13.5" thickBot="1">
      <c r="A73" s="256" t="s">
        <v>1367</v>
      </c>
      <c r="B73" s="246" t="s">
        <v>226</v>
      </c>
      <c r="C73" s="244" t="s">
        <v>1947</v>
      </c>
      <c r="D73" s="653">
        <f t="shared" si="1"/>
        <v>1140.1056874999997</v>
      </c>
      <c r="E73" s="570">
        <v>1368.1268249999996</v>
      </c>
      <c r="F73" s="517">
        <f>E73*(1-СОДЕРЖАНИЕ!C$20/100)</f>
        <v>1368.1268249999996</v>
      </c>
    </row>
    <row r="74" spans="1:6" ht="12.75">
      <c r="A74" s="253" t="s">
        <v>1368</v>
      </c>
      <c r="B74" s="258" t="s">
        <v>227</v>
      </c>
      <c r="C74" s="259" t="s">
        <v>1948</v>
      </c>
      <c r="D74" s="704">
        <f t="shared" si="1"/>
        <v>3104.370614583333</v>
      </c>
      <c r="E74" s="568">
        <v>3725.2447374999992</v>
      </c>
      <c r="F74" s="515">
        <f>E74*(1-СОДЕРЖАНИЕ!C$20/100)</f>
        <v>3725.2447374999992</v>
      </c>
    </row>
    <row r="75" spans="1:6" ht="12.75">
      <c r="A75" s="254" t="s">
        <v>1369</v>
      </c>
      <c r="B75" s="245" t="s">
        <v>227</v>
      </c>
      <c r="C75" s="241" t="s">
        <v>1949</v>
      </c>
      <c r="D75" s="652">
        <f t="shared" si="1"/>
        <v>3104.370614583333</v>
      </c>
      <c r="E75" s="569">
        <v>3725.2447374999992</v>
      </c>
      <c r="F75" s="516">
        <f>E75*(1-СОДЕРЖАНИЕ!C$20/100)</f>
        <v>3725.2447374999992</v>
      </c>
    </row>
    <row r="76" spans="1:6" ht="13.5" thickBot="1">
      <c r="A76" s="256" t="s">
        <v>1370</v>
      </c>
      <c r="B76" s="251" t="s">
        <v>227</v>
      </c>
      <c r="C76" s="244" t="s">
        <v>1950</v>
      </c>
      <c r="D76" s="653">
        <f t="shared" si="1"/>
        <v>3104.370614583333</v>
      </c>
      <c r="E76" s="570">
        <v>3725.2447374999992</v>
      </c>
      <c r="F76" s="517">
        <f>E76*(1-СОДЕРЖАНИЕ!C$20/100)</f>
        <v>3725.2447374999992</v>
      </c>
    </row>
    <row r="77" spans="1:6" ht="12.75">
      <c r="A77" s="253" t="s">
        <v>1371</v>
      </c>
      <c r="B77" s="258" t="s">
        <v>228</v>
      </c>
      <c r="C77" s="248" t="s">
        <v>1951</v>
      </c>
      <c r="D77" s="704">
        <f t="shared" si="1"/>
        <v>3763.2482604166667</v>
      </c>
      <c r="E77" s="568">
        <v>4515.8979125</v>
      </c>
      <c r="F77" s="515">
        <f>E77*(1-СОДЕРЖАНИЕ!C$20/100)</f>
        <v>4515.8979125</v>
      </c>
    </row>
    <row r="78" spans="1:6" ht="12.75">
      <c r="A78" s="254" t="s">
        <v>1372</v>
      </c>
      <c r="B78" s="245" t="s">
        <v>228</v>
      </c>
      <c r="C78" s="241" t="s">
        <v>1952</v>
      </c>
      <c r="D78" s="652">
        <f t="shared" si="1"/>
        <v>3951.017145833332</v>
      </c>
      <c r="E78" s="569">
        <v>4741.2205749999985</v>
      </c>
      <c r="F78" s="516">
        <f>E78*(1-СОДЕРЖАНИЕ!C$20/100)</f>
        <v>4741.2205749999985</v>
      </c>
    </row>
    <row r="79" spans="1:6" ht="12.75">
      <c r="A79" s="254" t="s">
        <v>1373</v>
      </c>
      <c r="B79" s="245" t="s">
        <v>228</v>
      </c>
      <c r="C79" s="241" t="s">
        <v>1953</v>
      </c>
      <c r="D79" s="652">
        <f t="shared" si="1"/>
        <v>4327.679281249999</v>
      </c>
      <c r="E79" s="569">
        <v>5193.2151374999985</v>
      </c>
      <c r="F79" s="516">
        <f>E79*(1-СОДЕРЖАНИЕ!C$20/100)</f>
        <v>5193.2151374999985</v>
      </c>
    </row>
    <row r="80" spans="1:6" ht="13.5" thickBot="1">
      <c r="A80" s="256" t="s">
        <v>1374</v>
      </c>
      <c r="B80" s="246" t="s">
        <v>228</v>
      </c>
      <c r="C80" s="244" t="s">
        <v>1954</v>
      </c>
      <c r="D80" s="653">
        <f t="shared" si="1"/>
        <v>4327.679281249999</v>
      </c>
      <c r="E80" s="570">
        <v>5193.2151374999985</v>
      </c>
      <c r="F80" s="517">
        <f>E80*(1-СОДЕРЖАНИЕ!C$20/100)</f>
        <v>5193.2151374999985</v>
      </c>
    </row>
    <row r="81" spans="1:6" ht="12.75">
      <c r="A81" s="253" t="s">
        <v>1377</v>
      </c>
      <c r="B81" s="249" t="s">
        <v>229</v>
      </c>
      <c r="C81" s="250"/>
      <c r="D81" s="704">
        <f t="shared" si="1"/>
        <v>123.68010416666667</v>
      </c>
      <c r="E81" s="568">
        <v>148.416125</v>
      </c>
      <c r="F81" s="515">
        <f>E81*(1-СОДЕРЖАНИЕ!C$20/100)</f>
        <v>148.416125</v>
      </c>
    </row>
    <row r="82" spans="1:6" ht="12.75">
      <c r="A82" s="257" t="s">
        <v>1378</v>
      </c>
      <c r="B82" s="245" t="s">
        <v>230</v>
      </c>
      <c r="C82" s="260"/>
      <c r="D82" s="652">
        <f t="shared" si="1"/>
        <v>208.00744791666665</v>
      </c>
      <c r="E82" s="569">
        <v>249.60893749999997</v>
      </c>
      <c r="F82" s="516">
        <f>E82*(1-СОДЕРЖАНИЕ!C$20/100)</f>
        <v>249.60893749999997</v>
      </c>
    </row>
    <row r="83" spans="1:6" ht="13.5" thickBot="1">
      <c r="A83" s="261" t="s">
        <v>1379</v>
      </c>
      <c r="B83" s="251" t="s">
        <v>231</v>
      </c>
      <c r="C83" s="252"/>
      <c r="D83" s="653">
        <f t="shared" si="1"/>
        <v>373.2890416666666</v>
      </c>
      <c r="E83" s="570">
        <v>447.9468499999999</v>
      </c>
      <c r="F83" s="517">
        <f>E83*(1-СОДЕРЖАНИЕ!C$20/100)</f>
        <v>447.9468499999999</v>
      </c>
    </row>
  </sheetData>
  <sheetProtection password="CEC3" sheet="1" formatCells="0" formatColumns="0" formatRows="0" sort="0" autoFilter="0" pivotTables="0"/>
  <mergeCells count="4">
    <mergeCell ref="B2:F2"/>
    <mergeCell ref="B3:F3"/>
    <mergeCell ref="B1:F1"/>
    <mergeCell ref="B4:F4"/>
  </mergeCells>
  <printOptions/>
  <pageMargins left="0.45" right="0.23" top="0.48" bottom="0.74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H60"/>
  <sheetViews>
    <sheetView zoomScale="115" zoomScaleNormal="115" zoomScaleSheetLayoutView="115" zoomScalePageLayoutView="0" workbookViewId="0" topLeftCell="A1">
      <pane ySplit="5" topLeftCell="A9" activePane="bottomLeft" state="frozen"/>
      <selection pane="topLeft" activeCell="A1" sqref="A1"/>
      <selection pane="bottomLeft" activeCell="B4" sqref="B4:H4"/>
    </sheetView>
  </sheetViews>
  <sheetFormatPr defaultColWidth="9.00390625" defaultRowHeight="12.75"/>
  <cols>
    <col min="1" max="1" width="10.75390625" style="109" customWidth="1"/>
    <col min="2" max="2" width="48.625" style="96" customWidth="1"/>
    <col min="3" max="3" width="10.125" style="96" customWidth="1"/>
    <col min="4" max="4" width="6.75390625" style="110" customWidth="1"/>
    <col min="5" max="5" width="8.875" style="96" customWidth="1"/>
    <col min="6" max="7" width="10.125" style="111" customWidth="1"/>
    <col min="8" max="8" width="13.375" style="96" customWidth="1"/>
    <col min="9" max="16384" width="9.125" style="96" customWidth="1"/>
  </cols>
  <sheetData>
    <row r="1" spans="1:8" s="66" customFormat="1" ht="15.75">
      <c r="A1" s="80"/>
      <c r="B1" s="723" t="s">
        <v>1463</v>
      </c>
      <c r="C1" s="723"/>
      <c r="D1" s="723"/>
      <c r="E1" s="723"/>
      <c r="F1" s="723"/>
      <c r="G1" s="723"/>
      <c r="H1" s="723"/>
    </row>
    <row r="2" spans="2:8" s="66" customFormat="1" ht="15">
      <c r="B2" s="724" t="s">
        <v>1454</v>
      </c>
      <c r="C2" s="724"/>
      <c r="D2" s="724"/>
      <c r="E2" s="724"/>
      <c r="F2" s="724"/>
      <c r="G2" s="724"/>
      <c r="H2" s="724"/>
    </row>
    <row r="3" spans="2:8" s="66" customFormat="1" ht="17.25" customHeight="1">
      <c r="B3" s="725" t="s">
        <v>1474</v>
      </c>
      <c r="C3" s="725"/>
      <c r="D3" s="725"/>
      <c r="E3" s="725"/>
      <c r="F3" s="725"/>
      <c r="G3" s="725"/>
      <c r="H3" s="725"/>
    </row>
    <row r="4" spans="2:8" s="66" customFormat="1" ht="15" customHeight="1" thickBot="1">
      <c r="B4" s="726" t="s">
        <v>1987</v>
      </c>
      <c r="C4" s="726"/>
      <c r="D4" s="726"/>
      <c r="E4" s="726"/>
      <c r="F4" s="726"/>
      <c r="G4" s="726"/>
      <c r="H4" s="726"/>
    </row>
    <row r="5" spans="1:8" s="91" customFormat="1" ht="42.75" customHeight="1" thickBot="1">
      <c r="A5" s="129" t="s">
        <v>1441</v>
      </c>
      <c r="B5" s="130" t="s">
        <v>1743</v>
      </c>
      <c r="C5" s="311" t="s">
        <v>1815</v>
      </c>
      <c r="D5" s="130" t="s">
        <v>1816</v>
      </c>
      <c r="E5" s="130" t="s">
        <v>1817</v>
      </c>
      <c r="F5" s="131" t="s">
        <v>1446</v>
      </c>
      <c r="G5" s="132" t="s">
        <v>1447</v>
      </c>
      <c r="H5" s="429" t="s">
        <v>1311</v>
      </c>
    </row>
    <row r="6" spans="1:8" ht="12.75">
      <c r="A6" s="92" t="s">
        <v>504</v>
      </c>
      <c r="B6" s="94" t="s">
        <v>195</v>
      </c>
      <c r="C6" s="93" t="s">
        <v>1869</v>
      </c>
      <c r="D6" s="94" t="s">
        <v>1854</v>
      </c>
      <c r="E6" s="95" t="s">
        <v>1868</v>
      </c>
      <c r="F6" s="670">
        <f>G6/1.2</f>
        <v>51.37481249999998</v>
      </c>
      <c r="G6" s="608">
        <v>61.64977499999998</v>
      </c>
      <c r="H6" s="665">
        <f>G6*(1-СОДЕРЖАНИЕ!C$2/100)</f>
        <v>61.64977499999998</v>
      </c>
    </row>
    <row r="7" spans="1:8" ht="12.75">
      <c r="A7" s="97" t="s">
        <v>505</v>
      </c>
      <c r="B7" s="98" t="s">
        <v>195</v>
      </c>
      <c r="C7" s="99" t="s">
        <v>1869</v>
      </c>
      <c r="D7" s="98" t="s">
        <v>1855</v>
      </c>
      <c r="E7" s="668" t="s">
        <v>1868</v>
      </c>
      <c r="F7" s="614">
        <f>G7/1.2</f>
        <v>50.440725</v>
      </c>
      <c r="G7" s="669">
        <v>60.52887</v>
      </c>
      <c r="H7" s="666">
        <f>G7*(1-СОДЕРЖАНИЕ!C$2/100)</f>
        <v>60.52887</v>
      </c>
    </row>
    <row r="8" spans="1:8" ht="12.75">
      <c r="A8" s="97" t="s">
        <v>506</v>
      </c>
      <c r="B8" s="98" t="s">
        <v>195</v>
      </c>
      <c r="C8" s="99" t="s">
        <v>1869</v>
      </c>
      <c r="D8" s="98" t="s">
        <v>1856</v>
      </c>
      <c r="E8" s="100" t="s">
        <v>1868</v>
      </c>
      <c r="F8" s="614">
        <f aca="true" t="shared" si="0" ref="F8:F60">G8/1.2</f>
        <v>50.440725</v>
      </c>
      <c r="G8" s="614">
        <v>60.52887</v>
      </c>
      <c r="H8" s="666">
        <f>G8*(1-СОДЕРЖАНИЕ!C$2/100)</f>
        <v>60.52887</v>
      </c>
    </row>
    <row r="9" spans="1:8" ht="12.75">
      <c r="A9" s="97" t="s">
        <v>507</v>
      </c>
      <c r="B9" s="98" t="s">
        <v>195</v>
      </c>
      <c r="C9" s="99" t="s">
        <v>1869</v>
      </c>
      <c r="D9" s="98" t="s">
        <v>1857</v>
      </c>
      <c r="E9" s="100" t="s">
        <v>1868</v>
      </c>
      <c r="F9" s="614">
        <f t="shared" si="0"/>
        <v>50.440725</v>
      </c>
      <c r="G9" s="614">
        <v>60.52887</v>
      </c>
      <c r="H9" s="666">
        <f>G9*(1-СОДЕРЖАНИЕ!C$2/100)</f>
        <v>60.52887</v>
      </c>
    </row>
    <row r="10" spans="1:8" ht="12.75">
      <c r="A10" s="97" t="s">
        <v>508</v>
      </c>
      <c r="B10" s="98" t="s">
        <v>195</v>
      </c>
      <c r="C10" s="99" t="s">
        <v>1869</v>
      </c>
      <c r="D10" s="98" t="s">
        <v>1858</v>
      </c>
      <c r="E10" s="100" t="s">
        <v>1868</v>
      </c>
      <c r="F10" s="614">
        <f t="shared" si="0"/>
        <v>49.5066375</v>
      </c>
      <c r="G10" s="614">
        <v>59.40796499999999</v>
      </c>
      <c r="H10" s="666">
        <f>G10*(1-СОДЕРЖАНИЕ!C$2/100)</f>
        <v>59.40796499999999</v>
      </c>
    </row>
    <row r="11" spans="1:8" ht="12.75">
      <c r="A11" s="97" t="s">
        <v>509</v>
      </c>
      <c r="B11" s="98" t="s">
        <v>150</v>
      </c>
      <c r="C11" s="99" t="s">
        <v>1869</v>
      </c>
      <c r="D11" s="98" t="s">
        <v>1859</v>
      </c>
      <c r="E11" s="100" t="s">
        <v>1868</v>
      </c>
      <c r="F11" s="614">
        <f t="shared" si="0"/>
        <v>45.770287499999995</v>
      </c>
      <c r="G11" s="614">
        <v>54.92434499999999</v>
      </c>
      <c r="H11" s="666">
        <f>G11*(1-СОДЕРЖАНИЕ!C$2/100)</f>
        <v>54.92434499999999</v>
      </c>
    </row>
    <row r="12" spans="1:8" ht="12.75">
      <c r="A12" s="97" t="s">
        <v>510</v>
      </c>
      <c r="B12" s="98" t="s">
        <v>150</v>
      </c>
      <c r="C12" s="99" t="s">
        <v>1869</v>
      </c>
      <c r="D12" s="98" t="s">
        <v>1860</v>
      </c>
      <c r="E12" s="100" t="s">
        <v>1868</v>
      </c>
      <c r="F12" s="614">
        <f t="shared" si="0"/>
        <v>42.96802499999999</v>
      </c>
      <c r="G12" s="614">
        <v>51.56162999999999</v>
      </c>
      <c r="H12" s="666">
        <f>G12*(1-СОДЕРЖАНИЕ!C$2/100)</f>
        <v>51.56162999999999</v>
      </c>
    </row>
    <row r="13" spans="1:8" ht="12.75">
      <c r="A13" s="97" t="s">
        <v>511</v>
      </c>
      <c r="B13" s="98" t="s">
        <v>150</v>
      </c>
      <c r="C13" s="99" t="s">
        <v>1869</v>
      </c>
      <c r="D13" s="98" t="s">
        <v>1861</v>
      </c>
      <c r="E13" s="100" t="s">
        <v>1868</v>
      </c>
      <c r="F13" s="614">
        <f t="shared" si="0"/>
        <v>42.96802499999999</v>
      </c>
      <c r="G13" s="614">
        <v>51.56162999999999</v>
      </c>
      <c r="H13" s="666">
        <f>G13*(1-СОДЕРЖАНИЕ!C$2/100)</f>
        <v>51.56162999999999</v>
      </c>
    </row>
    <row r="14" spans="1:8" ht="12.75">
      <c r="A14" s="97" t="s">
        <v>512</v>
      </c>
      <c r="B14" s="98" t="s">
        <v>150</v>
      </c>
      <c r="C14" s="99" t="s">
        <v>1869</v>
      </c>
      <c r="D14" s="98" t="s">
        <v>1862</v>
      </c>
      <c r="E14" s="100" t="s">
        <v>1868</v>
      </c>
      <c r="F14" s="614">
        <f t="shared" si="0"/>
        <v>42.96802499999999</v>
      </c>
      <c r="G14" s="614">
        <v>51.56162999999999</v>
      </c>
      <c r="H14" s="666">
        <f>G14*(1-СОДЕРЖАНИЕ!C$2/100)</f>
        <v>51.56162999999999</v>
      </c>
    </row>
    <row r="15" spans="1:8" ht="12.75">
      <c r="A15" s="97" t="s">
        <v>513</v>
      </c>
      <c r="B15" s="98" t="s">
        <v>150</v>
      </c>
      <c r="C15" s="99" t="s">
        <v>1869</v>
      </c>
      <c r="D15" s="98" t="s">
        <v>1863</v>
      </c>
      <c r="E15" s="100" t="s">
        <v>1868</v>
      </c>
      <c r="F15" s="614">
        <f t="shared" si="0"/>
        <v>42.96802499999999</v>
      </c>
      <c r="G15" s="614">
        <v>51.56162999999999</v>
      </c>
      <c r="H15" s="666">
        <f>G15*(1-СОДЕРЖАНИЕ!C$2/100)</f>
        <v>51.56162999999999</v>
      </c>
    </row>
    <row r="16" spans="1:8" ht="12.75">
      <c r="A16" s="97" t="s">
        <v>514</v>
      </c>
      <c r="B16" s="98" t="s">
        <v>150</v>
      </c>
      <c r="C16" s="99" t="s">
        <v>1869</v>
      </c>
      <c r="D16" s="98" t="s">
        <v>1864</v>
      </c>
      <c r="E16" s="100" t="s">
        <v>1868</v>
      </c>
      <c r="F16" s="614">
        <f t="shared" si="0"/>
        <v>56.04525</v>
      </c>
      <c r="G16" s="614">
        <v>67.2543</v>
      </c>
      <c r="H16" s="666">
        <f>G16*(1-СОДЕРЖАНИЕ!C$2/100)</f>
        <v>67.2543</v>
      </c>
    </row>
    <row r="17" spans="1:8" ht="12.75">
      <c r="A17" s="97" t="s">
        <v>515</v>
      </c>
      <c r="B17" s="98" t="s">
        <v>150</v>
      </c>
      <c r="C17" s="99" t="s">
        <v>1869</v>
      </c>
      <c r="D17" s="98" t="s">
        <v>1865</v>
      </c>
      <c r="E17" s="100" t="s">
        <v>1868</v>
      </c>
      <c r="F17" s="614">
        <f t="shared" si="0"/>
        <v>56.04525</v>
      </c>
      <c r="G17" s="614">
        <v>67.2543</v>
      </c>
      <c r="H17" s="666">
        <f>G17*(1-СОДЕРЖАНИЕ!C$2/100)</f>
        <v>67.2543</v>
      </c>
    </row>
    <row r="18" spans="1:8" ht="12.75">
      <c r="A18" s="97" t="s">
        <v>516</v>
      </c>
      <c r="B18" s="98" t="s">
        <v>150</v>
      </c>
      <c r="C18" s="99" t="s">
        <v>1869</v>
      </c>
      <c r="D18" s="98" t="s">
        <v>1866</v>
      </c>
      <c r="E18" s="100" t="s">
        <v>1868</v>
      </c>
      <c r="F18" s="614">
        <f t="shared" si="0"/>
        <v>62.58386249999999</v>
      </c>
      <c r="G18" s="614">
        <v>75.10063499999998</v>
      </c>
      <c r="H18" s="666">
        <f>G18*(1-СОДЕРЖАНИЕ!C$2/100)</f>
        <v>75.10063499999998</v>
      </c>
    </row>
    <row r="19" spans="1:8" ht="13.5" thickBot="1">
      <c r="A19" s="102" t="s">
        <v>517</v>
      </c>
      <c r="B19" s="103" t="s">
        <v>150</v>
      </c>
      <c r="C19" s="104" t="s">
        <v>1869</v>
      </c>
      <c r="D19" s="103" t="s">
        <v>1867</v>
      </c>
      <c r="E19" s="105" t="s">
        <v>1868</v>
      </c>
      <c r="F19" s="609">
        <f t="shared" si="0"/>
        <v>63.517949999999985</v>
      </c>
      <c r="G19" s="609">
        <v>76.22153999999998</v>
      </c>
      <c r="H19" s="667">
        <f>G19*(1-СОДЕРЖАНИЕ!C$2/100)</f>
        <v>76.22153999999998</v>
      </c>
    </row>
    <row r="20" spans="1:8" ht="12.75">
      <c r="A20" s="92" t="s">
        <v>518</v>
      </c>
      <c r="B20" s="94" t="s">
        <v>195</v>
      </c>
      <c r="C20" s="93" t="s">
        <v>1870</v>
      </c>
      <c r="D20" s="94" t="s">
        <v>1854</v>
      </c>
      <c r="E20" s="95" t="s">
        <v>1868</v>
      </c>
      <c r="F20" s="608">
        <f t="shared" si="0"/>
        <v>112.0905</v>
      </c>
      <c r="G20" s="608">
        <v>134.5086</v>
      </c>
      <c r="H20" s="665">
        <f>G20*(1-СОДЕРЖАНИЕ!C$2/100)</f>
        <v>134.5086</v>
      </c>
    </row>
    <row r="21" spans="1:8" ht="12.75">
      <c r="A21" s="97" t="s">
        <v>519</v>
      </c>
      <c r="B21" s="98" t="s">
        <v>195</v>
      </c>
      <c r="C21" s="99" t="s">
        <v>1870</v>
      </c>
      <c r="D21" s="98" t="s">
        <v>1855</v>
      </c>
      <c r="E21" s="100" t="s">
        <v>1868</v>
      </c>
      <c r="F21" s="614">
        <f t="shared" si="0"/>
        <v>111.15641249999996</v>
      </c>
      <c r="G21" s="614">
        <v>133.38769499999995</v>
      </c>
      <c r="H21" s="666">
        <f>G21*(1-СОДЕРЖАНИЕ!C$2/100)</f>
        <v>133.38769499999995</v>
      </c>
    </row>
    <row r="22" spans="1:8" ht="12.75">
      <c r="A22" s="97" t="s">
        <v>520</v>
      </c>
      <c r="B22" s="98" t="s">
        <v>195</v>
      </c>
      <c r="C22" s="99" t="s">
        <v>1870</v>
      </c>
      <c r="D22" s="98" t="s">
        <v>1856</v>
      </c>
      <c r="E22" s="100" t="s">
        <v>1868</v>
      </c>
      <c r="F22" s="614">
        <f t="shared" si="0"/>
        <v>111.15641249999996</v>
      </c>
      <c r="G22" s="614">
        <v>133.38769499999995</v>
      </c>
      <c r="H22" s="666">
        <f>G22*(1-СОДЕРЖАНИЕ!C$2/100)</f>
        <v>133.38769499999995</v>
      </c>
    </row>
    <row r="23" spans="1:8" ht="12.75">
      <c r="A23" s="97" t="s">
        <v>521</v>
      </c>
      <c r="B23" s="98" t="s">
        <v>195</v>
      </c>
      <c r="C23" s="99" t="s">
        <v>1870</v>
      </c>
      <c r="D23" s="98" t="s">
        <v>1857</v>
      </c>
      <c r="E23" s="100" t="s">
        <v>1868</v>
      </c>
      <c r="F23" s="614">
        <f t="shared" si="0"/>
        <v>110.222325</v>
      </c>
      <c r="G23" s="614">
        <v>132.26679</v>
      </c>
      <c r="H23" s="666">
        <f>G23*(1-СОДЕРЖАНИЕ!C$2/100)</f>
        <v>132.26679</v>
      </c>
    </row>
    <row r="24" spans="1:8" ht="12.75">
      <c r="A24" s="97" t="s">
        <v>522</v>
      </c>
      <c r="B24" s="98" t="s">
        <v>195</v>
      </c>
      <c r="C24" s="99" t="s">
        <v>1870</v>
      </c>
      <c r="D24" s="98" t="s">
        <v>1858</v>
      </c>
      <c r="E24" s="100" t="s">
        <v>1868</v>
      </c>
      <c r="F24" s="614">
        <f t="shared" si="0"/>
        <v>108.35415</v>
      </c>
      <c r="G24" s="614">
        <v>130.02498</v>
      </c>
      <c r="H24" s="666">
        <f>G24*(1-СОДЕРЖАНИЕ!C$2/100)</f>
        <v>130.02498</v>
      </c>
    </row>
    <row r="25" spans="1:8" ht="12.75">
      <c r="A25" s="97" t="s">
        <v>523</v>
      </c>
      <c r="B25" s="98" t="s">
        <v>150</v>
      </c>
      <c r="C25" s="99" t="s">
        <v>1870</v>
      </c>
      <c r="D25" s="98" t="s">
        <v>1859</v>
      </c>
      <c r="E25" s="100" t="s">
        <v>1868</v>
      </c>
      <c r="F25" s="614">
        <f t="shared" si="0"/>
        <v>95.27692499999999</v>
      </c>
      <c r="G25" s="614">
        <v>114.33230999999998</v>
      </c>
      <c r="H25" s="666">
        <f>G25*(1-СОДЕРЖАНИЕ!C$2/100)</f>
        <v>114.33230999999998</v>
      </c>
    </row>
    <row r="26" spans="1:8" ht="12.75">
      <c r="A26" s="97" t="s">
        <v>524</v>
      </c>
      <c r="B26" s="98" t="s">
        <v>150</v>
      </c>
      <c r="C26" s="99" t="s">
        <v>1870</v>
      </c>
      <c r="D26" s="98" t="s">
        <v>1860</v>
      </c>
      <c r="E26" s="100" t="s">
        <v>1868</v>
      </c>
      <c r="F26" s="614">
        <f t="shared" si="0"/>
        <v>87.804225</v>
      </c>
      <c r="G26" s="614">
        <v>105.36507</v>
      </c>
      <c r="H26" s="666">
        <f>G26*(1-СОДЕРЖАНИЕ!C$2/100)</f>
        <v>105.36507</v>
      </c>
    </row>
    <row r="27" spans="1:8" ht="12.75">
      <c r="A27" s="97" t="s">
        <v>525</v>
      </c>
      <c r="B27" s="98" t="s">
        <v>150</v>
      </c>
      <c r="C27" s="99" t="s">
        <v>1870</v>
      </c>
      <c r="D27" s="98" t="s">
        <v>1861</v>
      </c>
      <c r="E27" s="100" t="s">
        <v>1868</v>
      </c>
      <c r="F27" s="614">
        <f t="shared" si="0"/>
        <v>87.804225</v>
      </c>
      <c r="G27" s="614">
        <v>105.36507</v>
      </c>
      <c r="H27" s="666">
        <f>G27*(1-СОДЕРЖАНИЕ!C$2/100)</f>
        <v>105.36507</v>
      </c>
    </row>
    <row r="28" spans="1:8" ht="12.75">
      <c r="A28" s="97" t="s">
        <v>526</v>
      </c>
      <c r="B28" s="98" t="s">
        <v>150</v>
      </c>
      <c r="C28" s="99" t="s">
        <v>1870</v>
      </c>
      <c r="D28" s="98" t="s">
        <v>1862</v>
      </c>
      <c r="E28" s="100" t="s">
        <v>1868</v>
      </c>
      <c r="F28" s="614">
        <f t="shared" si="0"/>
        <v>87.804225</v>
      </c>
      <c r="G28" s="614">
        <v>105.36507</v>
      </c>
      <c r="H28" s="666">
        <f>G28*(1-СОДЕРЖАНИЕ!C$2/100)</f>
        <v>105.36507</v>
      </c>
    </row>
    <row r="29" spans="1:8" ht="12.75">
      <c r="A29" s="97" t="s">
        <v>527</v>
      </c>
      <c r="B29" s="98" t="s">
        <v>150</v>
      </c>
      <c r="C29" s="99" t="s">
        <v>1870</v>
      </c>
      <c r="D29" s="98" t="s">
        <v>1863</v>
      </c>
      <c r="E29" s="100" t="s">
        <v>1868</v>
      </c>
      <c r="F29" s="614">
        <f t="shared" si="0"/>
        <v>87.804225</v>
      </c>
      <c r="G29" s="614">
        <v>105.36507</v>
      </c>
      <c r="H29" s="666">
        <f>G29*(1-СОДЕРЖАНИЕ!C$2/100)</f>
        <v>105.36507</v>
      </c>
    </row>
    <row r="30" spans="1:8" ht="12.75">
      <c r="A30" s="97" t="s">
        <v>528</v>
      </c>
      <c r="B30" s="98" t="s">
        <v>150</v>
      </c>
      <c r="C30" s="99" t="s">
        <v>1870</v>
      </c>
      <c r="D30" s="98" t="s">
        <v>1864</v>
      </c>
      <c r="E30" s="100" t="s">
        <v>1868</v>
      </c>
      <c r="F30" s="614">
        <f t="shared" si="0"/>
        <v>115.82684999999998</v>
      </c>
      <c r="G30" s="614">
        <v>138.99221999999997</v>
      </c>
      <c r="H30" s="666">
        <f>G30*(1-СОДЕРЖАНИЕ!C$2/100)</f>
        <v>138.99221999999997</v>
      </c>
    </row>
    <row r="31" spans="1:8" ht="12.75">
      <c r="A31" s="97" t="s">
        <v>529</v>
      </c>
      <c r="B31" s="98" t="s">
        <v>150</v>
      </c>
      <c r="C31" s="99" t="s">
        <v>1870</v>
      </c>
      <c r="D31" s="98" t="s">
        <v>1865</v>
      </c>
      <c r="E31" s="100" t="s">
        <v>1868</v>
      </c>
      <c r="F31" s="614">
        <f t="shared" si="0"/>
        <v>116.76093749999998</v>
      </c>
      <c r="G31" s="614">
        <v>140.11312499999997</v>
      </c>
      <c r="H31" s="666">
        <f>G31*(1-СОДЕРЖАНИЕ!C$2/100)</f>
        <v>140.11312499999997</v>
      </c>
    </row>
    <row r="32" spans="1:8" ht="12.75">
      <c r="A32" s="97" t="s">
        <v>530</v>
      </c>
      <c r="B32" s="98" t="s">
        <v>150</v>
      </c>
      <c r="C32" s="99" t="s">
        <v>1870</v>
      </c>
      <c r="D32" s="98" t="s">
        <v>1866</v>
      </c>
      <c r="E32" s="100" t="s">
        <v>1868</v>
      </c>
      <c r="F32" s="614">
        <f t="shared" si="0"/>
        <v>127.03589999999997</v>
      </c>
      <c r="G32" s="614">
        <v>152.44307999999995</v>
      </c>
      <c r="H32" s="666">
        <f>G32*(1-СОДЕРЖАНИЕ!C$2/100)</f>
        <v>152.44307999999995</v>
      </c>
    </row>
    <row r="33" spans="1:8" ht="13.5" thickBot="1">
      <c r="A33" s="102" t="s">
        <v>531</v>
      </c>
      <c r="B33" s="103" t="s">
        <v>150</v>
      </c>
      <c r="C33" s="104" t="s">
        <v>1870</v>
      </c>
      <c r="D33" s="103" t="s">
        <v>1867</v>
      </c>
      <c r="E33" s="105" t="s">
        <v>1868</v>
      </c>
      <c r="F33" s="609">
        <f t="shared" si="0"/>
        <v>127.9699875</v>
      </c>
      <c r="G33" s="609">
        <v>153.563985</v>
      </c>
      <c r="H33" s="667">
        <f>G33*(1-СОДЕРЖАНИЕ!C$2/100)</f>
        <v>153.563985</v>
      </c>
    </row>
    <row r="34" spans="1:8" ht="12.75">
      <c r="A34" s="92" t="s">
        <v>532</v>
      </c>
      <c r="B34" s="94" t="s">
        <v>195</v>
      </c>
      <c r="C34" s="93" t="s">
        <v>1871</v>
      </c>
      <c r="D34" s="94" t="s">
        <v>1854</v>
      </c>
      <c r="E34" s="95" t="s">
        <v>1868</v>
      </c>
      <c r="F34" s="608">
        <f t="shared" si="0"/>
        <v>160.66304999999997</v>
      </c>
      <c r="G34" s="608">
        <v>192.79565999999997</v>
      </c>
      <c r="H34" s="665">
        <f>G34*(1-СОДЕРЖАНИЕ!C$2/100)</f>
        <v>192.79565999999997</v>
      </c>
    </row>
    <row r="35" spans="1:8" ht="12.75">
      <c r="A35" s="97" t="s">
        <v>533</v>
      </c>
      <c r="B35" s="98" t="s">
        <v>195</v>
      </c>
      <c r="C35" s="99" t="s">
        <v>1871</v>
      </c>
      <c r="D35" s="98" t="s">
        <v>1855</v>
      </c>
      <c r="E35" s="100" t="s">
        <v>1868</v>
      </c>
      <c r="F35" s="614">
        <f t="shared" si="0"/>
        <v>158.79487499999996</v>
      </c>
      <c r="G35" s="614">
        <v>190.55384999999995</v>
      </c>
      <c r="H35" s="666">
        <f>G35*(1-СОДЕРЖАНИЕ!C$2/100)</f>
        <v>190.55384999999995</v>
      </c>
    </row>
    <row r="36" spans="1:8" ht="12.75">
      <c r="A36" s="97" t="s">
        <v>534</v>
      </c>
      <c r="B36" s="98" t="s">
        <v>195</v>
      </c>
      <c r="C36" s="99" t="s">
        <v>1871</v>
      </c>
      <c r="D36" s="98" t="s">
        <v>1856</v>
      </c>
      <c r="E36" s="100" t="s">
        <v>1868</v>
      </c>
      <c r="F36" s="614">
        <f t="shared" si="0"/>
        <v>157.8607875</v>
      </c>
      <c r="G36" s="614">
        <v>189.43294499999996</v>
      </c>
      <c r="H36" s="666">
        <f>G36*(1-СОДЕРЖАНИЕ!C$2/100)</f>
        <v>189.43294499999996</v>
      </c>
    </row>
    <row r="37" spans="1:8" ht="12.75">
      <c r="A37" s="97" t="s">
        <v>535</v>
      </c>
      <c r="B37" s="98" t="s">
        <v>195</v>
      </c>
      <c r="C37" s="99" t="s">
        <v>1871</v>
      </c>
      <c r="D37" s="98" t="s">
        <v>1857</v>
      </c>
      <c r="E37" s="100" t="s">
        <v>1868</v>
      </c>
      <c r="F37" s="614">
        <f t="shared" si="0"/>
        <v>156.92669999999998</v>
      </c>
      <c r="G37" s="614">
        <v>188.31203999999997</v>
      </c>
      <c r="H37" s="666">
        <f>G37*(1-СОДЕРЖАНИЕ!C$2/100)</f>
        <v>188.31203999999997</v>
      </c>
    </row>
    <row r="38" spans="1:8" ht="12.75">
      <c r="A38" s="97" t="s">
        <v>536</v>
      </c>
      <c r="B38" s="98" t="s">
        <v>195</v>
      </c>
      <c r="C38" s="99" t="s">
        <v>1871</v>
      </c>
      <c r="D38" s="98" t="s">
        <v>1858</v>
      </c>
      <c r="E38" s="100" t="s">
        <v>1868</v>
      </c>
      <c r="F38" s="614">
        <f t="shared" si="0"/>
        <v>155.99261249999998</v>
      </c>
      <c r="G38" s="614">
        <v>187.19113499999997</v>
      </c>
      <c r="H38" s="666">
        <f>G38*(1-СОДЕРЖАНИЕ!C$2/100)</f>
        <v>187.19113499999997</v>
      </c>
    </row>
    <row r="39" spans="1:8" ht="12.75">
      <c r="A39" s="97" t="s">
        <v>537</v>
      </c>
      <c r="B39" s="98" t="s">
        <v>150</v>
      </c>
      <c r="C39" s="99" t="s">
        <v>1871</v>
      </c>
      <c r="D39" s="98" t="s">
        <v>1859</v>
      </c>
      <c r="E39" s="100" t="s">
        <v>1868</v>
      </c>
      <c r="F39" s="614">
        <f t="shared" si="0"/>
        <v>141.9813</v>
      </c>
      <c r="G39" s="614">
        <v>170.37756</v>
      </c>
      <c r="H39" s="666">
        <f>G39*(1-СОДЕРЖАНИЕ!C$2/100)</f>
        <v>170.37756</v>
      </c>
    </row>
    <row r="40" spans="1:8" ht="12.75">
      <c r="A40" s="97" t="s">
        <v>538</v>
      </c>
      <c r="B40" s="98" t="s">
        <v>150</v>
      </c>
      <c r="C40" s="99" t="s">
        <v>1871</v>
      </c>
      <c r="D40" s="98" t="s">
        <v>1860</v>
      </c>
      <c r="E40" s="100" t="s">
        <v>1868</v>
      </c>
      <c r="F40" s="614">
        <f t="shared" si="0"/>
        <v>128.90407499999998</v>
      </c>
      <c r="G40" s="614">
        <v>154.68488999999997</v>
      </c>
      <c r="H40" s="666">
        <f>G40*(1-СОДЕРЖАНИЕ!C$2/100)</f>
        <v>154.68488999999997</v>
      </c>
    </row>
    <row r="41" spans="1:8" ht="12.75">
      <c r="A41" s="97" t="s">
        <v>539</v>
      </c>
      <c r="B41" s="98" t="s">
        <v>150</v>
      </c>
      <c r="C41" s="99" t="s">
        <v>1871</v>
      </c>
      <c r="D41" s="98" t="s">
        <v>1861</v>
      </c>
      <c r="E41" s="100" t="s">
        <v>1868</v>
      </c>
      <c r="F41" s="614">
        <f t="shared" si="0"/>
        <v>128.90407499999998</v>
      </c>
      <c r="G41" s="614">
        <v>154.68488999999997</v>
      </c>
      <c r="H41" s="666">
        <f>G41*(1-СОДЕРЖАНИЕ!C$2/100)</f>
        <v>154.68488999999997</v>
      </c>
    </row>
    <row r="42" spans="1:8" ht="12.75">
      <c r="A42" s="97" t="s">
        <v>540</v>
      </c>
      <c r="B42" s="98" t="s">
        <v>150</v>
      </c>
      <c r="C42" s="99" t="s">
        <v>1871</v>
      </c>
      <c r="D42" s="98" t="s">
        <v>1862</v>
      </c>
      <c r="E42" s="100" t="s">
        <v>1868</v>
      </c>
      <c r="F42" s="614">
        <f t="shared" si="0"/>
        <v>128.90407499999998</v>
      </c>
      <c r="G42" s="614">
        <v>154.68488999999997</v>
      </c>
      <c r="H42" s="666">
        <f>G42*(1-СОДЕРЖАНИЕ!C$2/100)</f>
        <v>154.68488999999997</v>
      </c>
    </row>
    <row r="43" spans="1:8" ht="12.75">
      <c r="A43" s="97" t="s">
        <v>541</v>
      </c>
      <c r="B43" s="98" t="s">
        <v>150</v>
      </c>
      <c r="C43" s="99" t="s">
        <v>1871</v>
      </c>
      <c r="D43" s="98" t="s">
        <v>1863</v>
      </c>
      <c r="E43" s="100" t="s">
        <v>1868</v>
      </c>
      <c r="F43" s="614">
        <f t="shared" si="0"/>
        <v>129.83816249999998</v>
      </c>
      <c r="G43" s="614">
        <v>155.80579499999996</v>
      </c>
      <c r="H43" s="666">
        <f>G43*(1-СОДЕРЖАНИЕ!C$2/100)</f>
        <v>155.80579499999996</v>
      </c>
    </row>
    <row r="44" spans="1:8" ht="12.75">
      <c r="A44" s="97" t="s">
        <v>542</v>
      </c>
      <c r="B44" s="98" t="s">
        <v>150</v>
      </c>
      <c r="C44" s="99" t="s">
        <v>1871</v>
      </c>
      <c r="D44" s="98" t="s">
        <v>1864</v>
      </c>
      <c r="E44" s="100" t="s">
        <v>1868</v>
      </c>
      <c r="F44" s="614">
        <f t="shared" si="0"/>
        <v>171.87209999999996</v>
      </c>
      <c r="G44" s="614">
        <v>206.24651999999995</v>
      </c>
      <c r="H44" s="666">
        <f>G44*(1-СОДЕРЖАНИЕ!C$2/100)</f>
        <v>206.24651999999995</v>
      </c>
    </row>
    <row r="45" spans="1:8" ht="12.75">
      <c r="A45" s="97" t="s">
        <v>543</v>
      </c>
      <c r="B45" s="98" t="s">
        <v>150</v>
      </c>
      <c r="C45" s="99" t="s">
        <v>1871</v>
      </c>
      <c r="D45" s="98" t="s">
        <v>1865</v>
      </c>
      <c r="E45" s="100" t="s">
        <v>1868</v>
      </c>
      <c r="F45" s="614">
        <f t="shared" si="0"/>
        <v>172.8061875</v>
      </c>
      <c r="G45" s="614">
        <v>207.36742499999997</v>
      </c>
      <c r="H45" s="666">
        <f>G45*(1-СОДЕРЖАНИЕ!C$2/100)</f>
        <v>207.36742499999997</v>
      </c>
    </row>
    <row r="46" spans="1:8" ht="12.75">
      <c r="A46" s="97" t="s">
        <v>544</v>
      </c>
      <c r="B46" s="98" t="s">
        <v>150</v>
      </c>
      <c r="C46" s="99" t="s">
        <v>1871</v>
      </c>
      <c r="D46" s="98" t="s">
        <v>1866</v>
      </c>
      <c r="E46" s="100" t="s">
        <v>1868</v>
      </c>
      <c r="F46" s="614">
        <f t="shared" si="0"/>
        <v>189.6197625</v>
      </c>
      <c r="G46" s="614">
        <v>227.543715</v>
      </c>
      <c r="H46" s="666">
        <f>G46*(1-СОДЕРЖАНИЕ!C$2/100)</f>
        <v>227.543715</v>
      </c>
    </row>
    <row r="47" spans="1:8" ht="13.5" thickBot="1">
      <c r="A47" s="102" t="s">
        <v>545</v>
      </c>
      <c r="B47" s="103" t="s">
        <v>150</v>
      </c>
      <c r="C47" s="104" t="s">
        <v>1871</v>
      </c>
      <c r="D47" s="103" t="s">
        <v>1867</v>
      </c>
      <c r="E47" s="105" t="s">
        <v>1868</v>
      </c>
      <c r="F47" s="609">
        <f t="shared" si="0"/>
        <v>190.55384999999998</v>
      </c>
      <c r="G47" s="609">
        <v>228.66461999999996</v>
      </c>
      <c r="H47" s="667">
        <f>G47*(1-СОДЕРЖАНИЕ!C$2/100)</f>
        <v>228.66461999999996</v>
      </c>
    </row>
    <row r="48" spans="1:8" ht="12.75">
      <c r="A48" s="92" t="s">
        <v>546</v>
      </c>
      <c r="B48" s="106" t="s">
        <v>152</v>
      </c>
      <c r="C48" s="722" t="s">
        <v>1963</v>
      </c>
      <c r="D48" s="722"/>
      <c r="E48" s="722"/>
      <c r="F48" s="608">
        <f t="shared" si="0"/>
        <v>307.648</v>
      </c>
      <c r="G48" s="608">
        <v>369.1776</v>
      </c>
      <c r="H48" s="665">
        <f>G48*(1-СОДЕРЖАНИЕ!C$2/100)</f>
        <v>369.1776</v>
      </c>
    </row>
    <row r="49" spans="1:8" ht="12.75">
      <c r="A49" s="97" t="s">
        <v>547</v>
      </c>
      <c r="B49" s="107" t="s">
        <v>152</v>
      </c>
      <c r="C49" s="720" t="s">
        <v>1964</v>
      </c>
      <c r="D49" s="720"/>
      <c r="E49" s="720"/>
      <c r="F49" s="614">
        <f t="shared" si="0"/>
        <v>307.648</v>
      </c>
      <c r="G49" s="614">
        <v>369.1776</v>
      </c>
      <c r="H49" s="666">
        <f>G49*(1-СОДЕРЖАНИЕ!C$2/100)</f>
        <v>369.1776</v>
      </c>
    </row>
    <row r="50" spans="1:8" ht="12.75">
      <c r="A50" s="97" t="s">
        <v>548</v>
      </c>
      <c r="B50" s="107" t="s">
        <v>152</v>
      </c>
      <c r="C50" s="720" t="s">
        <v>1965</v>
      </c>
      <c r="D50" s="720"/>
      <c r="E50" s="720"/>
      <c r="F50" s="614">
        <f t="shared" si="0"/>
        <v>307.648</v>
      </c>
      <c r="G50" s="614">
        <v>369.1776</v>
      </c>
      <c r="H50" s="666">
        <f>G50*(1-СОДЕРЖАНИЕ!C$2/100)</f>
        <v>369.1776</v>
      </c>
    </row>
    <row r="51" spans="1:8" ht="12.75">
      <c r="A51" s="97" t="s">
        <v>549</v>
      </c>
      <c r="B51" s="107" t="s">
        <v>152</v>
      </c>
      <c r="C51" s="720" t="s">
        <v>1966</v>
      </c>
      <c r="D51" s="720"/>
      <c r="E51" s="720"/>
      <c r="F51" s="614">
        <f t="shared" si="0"/>
        <v>307.648</v>
      </c>
      <c r="G51" s="614">
        <v>369.1776</v>
      </c>
      <c r="H51" s="666">
        <f>G51*(1-СОДЕРЖАНИЕ!C$2/100)</f>
        <v>369.1776</v>
      </c>
    </row>
    <row r="52" spans="1:8" ht="13.5" thickBot="1">
      <c r="A52" s="102" t="s">
        <v>550</v>
      </c>
      <c r="B52" s="108" t="s">
        <v>152</v>
      </c>
      <c r="C52" s="721" t="s">
        <v>1967</v>
      </c>
      <c r="D52" s="721"/>
      <c r="E52" s="721"/>
      <c r="F52" s="609">
        <f t="shared" si="0"/>
        <v>307.648</v>
      </c>
      <c r="G52" s="609">
        <v>369.1776</v>
      </c>
      <c r="H52" s="667">
        <f>G52*(1-СОДЕРЖАНИЕ!C$2/100)</f>
        <v>369.1776</v>
      </c>
    </row>
    <row r="53" spans="1:8" ht="12.75">
      <c r="A53" s="92" t="s">
        <v>551</v>
      </c>
      <c r="B53" s="106" t="s">
        <v>153</v>
      </c>
      <c r="C53" s="722" t="s">
        <v>1885</v>
      </c>
      <c r="D53" s="722"/>
      <c r="E53" s="722"/>
      <c r="F53" s="608">
        <f t="shared" si="0"/>
        <v>423.88999999999993</v>
      </c>
      <c r="G53" s="608">
        <v>508.6679999999999</v>
      </c>
      <c r="H53" s="665">
        <f>G53*(1-СОДЕРЖАНИЕ!C$2/100)</f>
        <v>508.6679999999999</v>
      </c>
    </row>
    <row r="54" spans="1:8" ht="12.75">
      <c r="A54" s="97" t="s">
        <v>552</v>
      </c>
      <c r="B54" s="107" t="s">
        <v>153</v>
      </c>
      <c r="C54" s="720" t="s">
        <v>1887</v>
      </c>
      <c r="D54" s="720"/>
      <c r="E54" s="720"/>
      <c r="F54" s="614">
        <f t="shared" si="0"/>
        <v>423.88999999999993</v>
      </c>
      <c r="G54" s="614">
        <v>508.6679999999999</v>
      </c>
      <c r="H54" s="666">
        <f>G54*(1-СОДЕРЖАНИЕ!C$2/100)</f>
        <v>508.6679999999999</v>
      </c>
    </row>
    <row r="55" spans="1:8" ht="12.75">
      <c r="A55" s="97" t="s">
        <v>553</v>
      </c>
      <c r="B55" s="107" t="s">
        <v>153</v>
      </c>
      <c r="C55" s="720" t="s">
        <v>1886</v>
      </c>
      <c r="D55" s="720"/>
      <c r="E55" s="720"/>
      <c r="F55" s="614">
        <f t="shared" si="0"/>
        <v>423.88999999999993</v>
      </c>
      <c r="G55" s="614">
        <v>508.6679999999999</v>
      </c>
      <c r="H55" s="666">
        <f>G55*(1-СОДЕРЖАНИЕ!C$2/100)</f>
        <v>508.6679999999999</v>
      </c>
    </row>
    <row r="56" spans="1:8" ht="13.5" thickBot="1">
      <c r="A56" s="102" t="s">
        <v>554</v>
      </c>
      <c r="B56" s="108" t="s">
        <v>153</v>
      </c>
      <c r="C56" s="721" t="s">
        <v>1888</v>
      </c>
      <c r="D56" s="721"/>
      <c r="E56" s="721"/>
      <c r="F56" s="609">
        <f t="shared" si="0"/>
        <v>423.88999999999993</v>
      </c>
      <c r="G56" s="609">
        <v>508.6679999999999</v>
      </c>
      <c r="H56" s="667">
        <f>G56*(1-СОДЕРЖАНИЕ!C$2/100)</f>
        <v>508.6679999999999</v>
      </c>
    </row>
    <row r="57" spans="1:8" ht="12.75">
      <c r="A57" s="92" t="s">
        <v>555</v>
      </c>
      <c r="B57" s="106" t="s">
        <v>154</v>
      </c>
      <c r="C57" s="722" t="s">
        <v>1893</v>
      </c>
      <c r="D57" s="722"/>
      <c r="E57" s="722"/>
      <c r="F57" s="608">
        <f t="shared" si="0"/>
        <v>609.6149999999999</v>
      </c>
      <c r="G57" s="608">
        <v>731.5379999999999</v>
      </c>
      <c r="H57" s="665">
        <f>G57*(1-СОДЕРЖАНИЕ!C$2/100)</f>
        <v>731.5379999999999</v>
      </c>
    </row>
    <row r="58" spans="1:8" ht="12.75">
      <c r="A58" s="97" t="s">
        <v>556</v>
      </c>
      <c r="B58" s="107" t="s">
        <v>154</v>
      </c>
      <c r="C58" s="720" t="s">
        <v>1894</v>
      </c>
      <c r="D58" s="720"/>
      <c r="E58" s="720"/>
      <c r="F58" s="614">
        <f t="shared" si="0"/>
        <v>609.6149999999999</v>
      </c>
      <c r="G58" s="614">
        <v>731.5379999999999</v>
      </c>
      <c r="H58" s="666">
        <f>G58*(1-СОДЕРЖАНИЕ!C$2/100)</f>
        <v>731.5379999999999</v>
      </c>
    </row>
    <row r="59" spans="1:8" ht="12.75">
      <c r="A59" s="97" t="s">
        <v>557</v>
      </c>
      <c r="B59" s="107" t="s">
        <v>154</v>
      </c>
      <c r="C59" s="720" t="s">
        <v>1896</v>
      </c>
      <c r="D59" s="720"/>
      <c r="E59" s="720"/>
      <c r="F59" s="614">
        <f t="shared" si="0"/>
        <v>609.6149999999999</v>
      </c>
      <c r="G59" s="614">
        <v>731.5379999999999</v>
      </c>
      <c r="H59" s="666">
        <f>G59*(1-СОДЕРЖАНИЕ!C$2/100)</f>
        <v>731.5379999999999</v>
      </c>
    </row>
    <row r="60" spans="1:8" ht="13.5" thickBot="1">
      <c r="A60" s="102" t="s">
        <v>558</v>
      </c>
      <c r="B60" s="108" t="s">
        <v>154</v>
      </c>
      <c r="C60" s="721" t="s">
        <v>1897</v>
      </c>
      <c r="D60" s="721"/>
      <c r="E60" s="721"/>
      <c r="F60" s="609">
        <f t="shared" si="0"/>
        <v>609.6149999999999</v>
      </c>
      <c r="G60" s="609">
        <v>731.5379999999999</v>
      </c>
      <c r="H60" s="667">
        <f>G60*(1-СОДЕРЖАНИЕ!C$2/100)</f>
        <v>731.5379999999999</v>
      </c>
    </row>
  </sheetData>
  <sheetProtection password="CEC3" sheet="1" formatCells="0" formatColumns="0" formatRows="0" sort="0" autoFilter="0" pivotTables="0"/>
  <mergeCells count="17">
    <mergeCell ref="C53:E53"/>
    <mergeCell ref="B1:H1"/>
    <mergeCell ref="B2:H2"/>
    <mergeCell ref="B3:H3"/>
    <mergeCell ref="B4:H4"/>
    <mergeCell ref="C48:E48"/>
    <mergeCell ref="C49:E49"/>
    <mergeCell ref="C54:E54"/>
    <mergeCell ref="C50:E50"/>
    <mergeCell ref="C51:E51"/>
    <mergeCell ref="C60:E60"/>
    <mergeCell ref="C55:E55"/>
    <mergeCell ref="C56:E56"/>
    <mergeCell ref="C57:E57"/>
    <mergeCell ref="C58:E58"/>
    <mergeCell ref="C59:E59"/>
    <mergeCell ref="C52:E5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B4" sqref="B4:F4"/>
    </sheetView>
  </sheetViews>
  <sheetFormatPr defaultColWidth="9.00390625" defaultRowHeight="12.75"/>
  <cols>
    <col min="1" max="1" width="17.375" style="8" customWidth="1"/>
    <col min="2" max="2" width="45.875" style="8" customWidth="1"/>
    <col min="3" max="3" width="12.25390625" style="8" customWidth="1"/>
    <col min="4" max="5" width="11.625" style="218" customWidth="1"/>
    <col min="6" max="6" width="11.375" style="8" customWidth="1"/>
    <col min="7" max="16384" width="9.125" style="8" customWidth="1"/>
  </cols>
  <sheetData>
    <row r="1" spans="1:6" s="66" customFormat="1" ht="15.75">
      <c r="A1" s="80"/>
      <c r="B1" s="723" t="s">
        <v>1463</v>
      </c>
      <c r="C1" s="723"/>
      <c r="D1" s="723"/>
      <c r="E1" s="723"/>
      <c r="F1" s="723"/>
    </row>
    <row r="2" spans="2:6" s="66" customFormat="1" ht="15">
      <c r="B2" s="724" t="s">
        <v>1454</v>
      </c>
      <c r="C2" s="724"/>
      <c r="D2" s="724"/>
      <c r="E2" s="724"/>
      <c r="F2" s="724"/>
    </row>
    <row r="3" spans="2:6" s="66" customFormat="1" ht="15.75">
      <c r="B3" s="725" t="s">
        <v>1465</v>
      </c>
      <c r="C3" s="725"/>
      <c r="D3" s="725"/>
      <c r="E3" s="725"/>
      <c r="F3" s="725"/>
    </row>
    <row r="4" spans="1:6" s="66" customFormat="1" ht="15.75" thickBot="1">
      <c r="A4" s="610"/>
      <c r="B4" s="726" t="s">
        <v>1987</v>
      </c>
      <c r="C4" s="726"/>
      <c r="D4" s="726"/>
      <c r="E4" s="726"/>
      <c r="F4" s="726"/>
    </row>
    <row r="5" spans="1:6" s="215" customFormat="1" ht="41.25" customHeight="1" thickBot="1">
      <c r="A5" s="657" t="s">
        <v>1441</v>
      </c>
      <c r="B5" s="130" t="s">
        <v>1743</v>
      </c>
      <c r="C5" s="130" t="s">
        <v>1822</v>
      </c>
      <c r="D5" s="90" t="s">
        <v>1446</v>
      </c>
      <c r="E5" s="132" t="s">
        <v>1447</v>
      </c>
      <c r="F5" s="429" t="s">
        <v>1311</v>
      </c>
    </row>
    <row r="6" spans="1:6" ht="12.75">
      <c r="A6" s="262" t="s">
        <v>1383</v>
      </c>
      <c r="B6" s="263" t="s">
        <v>1381</v>
      </c>
      <c r="C6" s="194" t="s">
        <v>1395</v>
      </c>
      <c r="D6" s="705">
        <f>E6/1.2</f>
        <v>1546.0013020833333</v>
      </c>
      <c r="E6" s="571">
        <v>1855.2015625</v>
      </c>
      <c r="F6" s="515">
        <f>E6*(1-СОДЕРЖАНИЕ!C$21/100)</f>
        <v>1855.2015625</v>
      </c>
    </row>
    <row r="7" spans="1:6" ht="12.75">
      <c r="A7" s="264" t="s">
        <v>1380</v>
      </c>
      <c r="B7" s="265" t="s">
        <v>1382</v>
      </c>
      <c r="C7" s="211" t="s">
        <v>1394</v>
      </c>
      <c r="D7" s="654">
        <f>E7/1.2</f>
        <v>1567.3642291666663</v>
      </c>
      <c r="E7" s="572">
        <v>1880.8370749999995</v>
      </c>
      <c r="F7" s="516">
        <f>E7*(1-СОДЕРЖАНИЕ!C$21/100)</f>
        <v>1880.8370749999995</v>
      </c>
    </row>
    <row r="8" spans="1:6" ht="12.75">
      <c r="A8" s="264" t="s">
        <v>1385</v>
      </c>
      <c r="B8" s="265" t="s">
        <v>1384</v>
      </c>
      <c r="C8" s="211" t="s">
        <v>120</v>
      </c>
      <c r="D8" s="654">
        <f aca="true" t="shared" si="0" ref="D8:D46">E8/1.2</f>
        <v>730.8369791666665</v>
      </c>
      <c r="E8" s="572">
        <v>877.0043749999998</v>
      </c>
      <c r="F8" s="516">
        <f>E8*(1-СОДЕРЖАНИЕ!C$21/100)</f>
        <v>877.0043749999998</v>
      </c>
    </row>
    <row r="9" spans="1:6" ht="12.75">
      <c r="A9" s="264" t="s">
        <v>1387</v>
      </c>
      <c r="B9" s="265" t="s">
        <v>1386</v>
      </c>
      <c r="C9" s="211" t="s">
        <v>120</v>
      </c>
      <c r="D9" s="654">
        <f t="shared" si="0"/>
        <v>764.5679166666666</v>
      </c>
      <c r="E9" s="572">
        <v>917.4814999999999</v>
      </c>
      <c r="F9" s="516">
        <f>E9*(1-СОДЕРЖАНИЕ!C$21/100)</f>
        <v>917.4814999999999</v>
      </c>
    </row>
    <row r="10" spans="1:6" ht="12.75">
      <c r="A10" s="264" t="s">
        <v>1389</v>
      </c>
      <c r="B10" s="265" t="s">
        <v>1388</v>
      </c>
      <c r="C10" s="211" t="s">
        <v>120</v>
      </c>
      <c r="D10" s="654">
        <f t="shared" si="0"/>
        <v>830.9054270833333</v>
      </c>
      <c r="E10" s="572">
        <v>997.0865124999999</v>
      </c>
      <c r="F10" s="516">
        <f>E10*(1-СОДЕРЖАНИЕ!C$21/100)</f>
        <v>997.0865124999999</v>
      </c>
    </row>
    <row r="11" spans="1:6" ht="13.5" thickBot="1">
      <c r="A11" s="16" t="s">
        <v>1391</v>
      </c>
      <c r="B11" s="266" t="s">
        <v>1390</v>
      </c>
      <c r="C11" s="213" t="s">
        <v>120</v>
      </c>
      <c r="D11" s="655">
        <f t="shared" si="0"/>
        <v>878.1287395833333</v>
      </c>
      <c r="E11" s="573">
        <v>1053.7544874999999</v>
      </c>
      <c r="F11" s="517">
        <f>E11*(1-СОДЕРЖАНИЕ!C$21/100)</f>
        <v>1053.7544874999999</v>
      </c>
    </row>
    <row r="12" spans="1:6" ht="13.5" thickBot="1">
      <c r="A12" s="267" t="s">
        <v>1393</v>
      </c>
      <c r="B12" s="268" t="s">
        <v>1392</v>
      </c>
      <c r="C12" s="319" t="s">
        <v>1395</v>
      </c>
      <c r="D12" s="656">
        <f t="shared" si="0"/>
        <v>1296.3923645833333</v>
      </c>
      <c r="E12" s="574">
        <v>1555.6708374999998</v>
      </c>
      <c r="F12" s="520">
        <f>E12*(1-СОДЕРЖАНИЕ!C$21/100)</f>
        <v>1555.6708374999998</v>
      </c>
    </row>
    <row r="13" spans="1:6" ht="12.75">
      <c r="A13" s="262" t="s">
        <v>1399</v>
      </c>
      <c r="B13" s="263" t="s">
        <v>1396</v>
      </c>
      <c r="C13" s="250"/>
      <c r="D13" s="705">
        <f t="shared" si="0"/>
        <v>200.1368958333333</v>
      </c>
      <c r="E13" s="571">
        <v>240.16427499999998</v>
      </c>
      <c r="F13" s="515">
        <f>E13*(1-СОДЕРЖАНИЕ!C$21/100)</f>
        <v>240.16427499999998</v>
      </c>
    </row>
    <row r="14" spans="1:6" ht="12.75">
      <c r="A14" s="264" t="s">
        <v>1400</v>
      </c>
      <c r="B14" s="265" t="s">
        <v>1397</v>
      </c>
      <c r="C14" s="260"/>
      <c r="D14" s="654">
        <f t="shared" si="0"/>
        <v>2077.82575</v>
      </c>
      <c r="E14" s="572">
        <v>2493.3909</v>
      </c>
      <c r="F14" s="516">
        <f>E14*(1-СОДЕРЖАНИЕ!C$21/100)</f>
        <v>2493.3909</v>
      </c>
    </row>
    <row r="15" spans="1:6" ht="13.5" thickBot="1">
      <c r="A15" s="16" t="s">
        <v>1401</v>
      </c>
      <c r="B15" s="266" t="s">
        <v>1398</v>
      </c>
      <c r="C15" s="252"/>
      <c r="D15" s="655">
        <f t="shared" si="0"/>
        <v>4389.519333333333</v>
      </c>
      <c r="E15" s="573">
        <v>5267.423199999999</v>
      </c>
      <c r="F15" s="517">
        <f>E15*(1-СОДЕРЖАНИЕ!C$21/100)</f>
        <v>5267.423199999999</v>
      </c>
    </row>
    <row r="16" spans="1:6" ht="12.75">
      <c r="A16" s="262" t="s">
        <v>1402</v>
      </c>
      <c r="B16" s="263" t="s">
        <v>1959</v>
      </c>
      <c r="C16" s="95" t="s">
        <v>198</v>
      </c>
      <c r="D16" s="705">
        <f t="shared" si="0"/>
        <v>208.00744791666665</v>
      </c>
      <c r="E16" s="571">
        <v>249.60893749999997</v>
      </c>
      <c r="F16" s="515">
        <f>E16*(1-СОДЕРЖАНИЕ!C$21/100)</f>
        <v>249.60893749999997</v>
      </c>
    </row>
    <row r="17" spans="1:6" ht="12.75">
      <c r="A17" s="264" t="s">
        <v>100</v>
      </c>
      <c r="B17" s="265" t="s">
        <v>101</v>
      </c>
      <c r="C17" s="100" t="s">
        <v>198</v>
      </c>
      <c r="D17" s="654">
        <f t="shared" si="0"/>
        <v>208.00744791666665</v>
      </c>
      <c r="E17" s="572">
        <v>249.60893749999997</v>
      </c>
      <c r="F17" s="516">
        <f>E17*(1-СОДЕРЖАНИЕ!C$21/100)</f>
        <v>249.60893749999997</v>
      </c>
    </row>
    <row r="18" spans="1:6" ht="12.75">
      <c r="A18" s="264" t="s">
        <v>1403</v>
      </c>
      <c r="B18" s="265" t="s">
        <v>1960</v>
      </c>
      <c r="C18" s="100" t="s">
        <v>198</v>
      </c>
      <c r="D18" s="654">
        <f t="shared" si="0"/>
        <v>208.00744791666665</v>
      </c>
      <c r="E18" s="572">
        <v>249.60893749999997</v>
      </c>
      <c r="F18" s="516">
        <f>E18*(1-СОДЕРЖАНИЕ!C$21/100)</f>
        <v>249.60893749999997</v>
      </c>
    </row>
    <row r="19" spans="1:6" ht="12.75">
      <c r="A19" s="264" t="s">
        <v>102</v>
      </c>
      <c r="B19" s="265" t="s">
        <v>103</v>
      </c>
      <c r="C19" s="100" t="s">
        <v>198</v>
      </c>
      <c r="D19" s="654">
        <f t="shared" si="0"/>
        <v>395.77633333333335</v>
      </c>
      <c r="E19" s="572">
        <v>474.9316</v>
      </c>
      <c r="F19" s="516">
        <f>E19*(1-СОДЕРЖАНИЕ!C$21/100)</f>
        <v>474.9316</v>
      </c>
    </row>
    <row r="20" spans="1:6" ht="12.75">
      <c r="A20" s="264" t="s">
        <v>104</v>
      </c>
      <c r="B20" s="265" t="s">
        <v>105</v>
      </c>
      <c r="C20" s="100" t="s">
        <v>198</v>
      </c>
      <c r="D20" s="654">
        <f t="shared" si="0"/>
        <v>208.00744791666665</v>
      </c>
      <c r="E20" s="572">
        <v>249.60893749999997</v>
      </c>
      <c r="F20" s="516">
        <f>E20*(1-СОДЕРЖАНИЕ!C$21/100)</f>
        <v>249.60893749999997</v>
      </c>
    </row>
    <row r="21" spans="1:6" ht="12.75">
      <c r="A21" s="264" t="s">
        <v>94</v>
      </c>
      <c r="B21" s="265" t="s">
        <v>95</v>
      </c>
      <c r="C21" s="100" t="s">
        <v>198</v>
      </c>
      <c r="D21" s="654">
        <f t="shared" si="0"/>
        <v>208.00744791666665</v>
      </c>
      <c r="E21" s="572">
        <v>249.60893749999997</v>
      </c>
      <c r="F21" s="516">
        <f>E21*(1-СОДЕРЖАНИЕ!C$21/100)</f>
        <v>249.60893749999997</v>
      </c>
    </row>
    <row r="22" spans="1:6" ht="12.75">
      <c r="A22" s="264" t="s">
        <v>96</v>
      </c>
      <c r="B22" s="265" t="s">
        <v>97</v>
      </c>
      <c r="C22" s="100" t="s">
        <v>198</v>
      </c>
      <c r="D22" s="654">
        <f t="shared" si="0"/>
        <v>208.00744791666665</v>
      </c>
      <c r="E22" s="572">
        <v>249.60893749999997</v>
      </c>
      <c r="F22" s="516">
        <f>E22*(1-СОДЕРЖАНИЕ!C$21/100)</f>
        <v>249.60893749999997</v>
      </c>
    </row>
    <row r="23" spans="1:6" ht="12.75">
      <c r="A23" s="264" t="s">
        <v>98</v>
      </c>
      <c r="B23" s="265" t="s">
        <v>99</v>
      </c>
      <c r="C23" s="100" t="s">
        <v>198</v>
      </c>
      <c r="D23" s="654">
        <f t="shared" si="0"/>
        <v>208.00744791666665</v>
      </c>
      <c r="E23" s="572">
        <v>249.60893749999997</v>
      </c>
      <c r="F23" s="516">
        <f>E23*(1-СОДЕРЖАНИЕ!C$21/100)</f>
        <v>249.60893749999997</v>
      </c>
    </row>
    <row r="24" spans="1:6" ht="12.75">
      <c r="A24" s="264" t="s">
        <v>1404</v>
      </c>
      <c r="B24" s="265" t="s">
        <v>1961</v>
      </c>
      <c r="C24" s="100" t="s">
        <v>198</v>
      </c>
      <c r="D24" s="654">
        <f t="shared" si="0"/>
        <v>208.00744791666665</v>
      </c>
      <c r="E24" s="572">
        <v>249.60893749999997</v>
      </c>
      <c r="F24" s="516">
        <f>E24*(1-СОДЕРЖАНИЕ!C$21/100)</f>
        <v>249.60893749999997</v>
      </c>
    </row>
    <row r="25" spans="1:6" ht="13.5" thickBot="1">
      <c r="A25" s="16" t="s">
        <v>1405</v>
      </c>
      <c r="B25" s="266" t="s">
        <v>1962</v>
      </c>
      <c r="C25" s="105" t="s">
        <v>198</v>
      </c>
      <c r="D25" s="655">
        <f t="shared" si="0"/>
        <v>209.1318125</v>
      </c>
      <c r="E25" s="573">
        <v>250.95817499999998</v>
      </c>
      <c r="F25" s="517">
        <f>E25*(1-СОДЕРЖАНИЕ!C$21/100)</f>
        <v>250.95817499999998</v>
      </c>
    </row>
    <row r="26" spans="1:6" ht="12.75">
      <c r="A26" s="262" t="s">
        <v>1406</v>
      </c>
      <c r="B26" s="263" t="s">
        <v>369</v>
      </c>
      <c r="C26" s="95" t="s">
        <v>368</v>
      </c>
      <c r="D26" s="705">
        <f t="shared" si="0"/>
        <v>230.49473958333328</v>
      </c>
      <c r="E26" s="571">
        <v>276.59368749999993</v>
      </c>
      <c r="F26" s="515">
        <f>E26*(1-СОДЕРЖАНИЕ!C$21/100)</f>
        <v>276.59368749999993</v>
      </c>
    </row>
    <row r="27" spans="1:6" ht="12.75">
      <c r="A27" s="264" t="s">
        <v>1407</v>
      </c>
      <c r="B27" s="265" t="s">
        <v>370</v>
      </c>
      <c r="C27" s="100" t="s">
        <v>368</v>
      </c>
      <c r="D27" s="654">
        <f t="shared" si="0"/>
        <v>230.49473958333328</v>
      </c>
      <c r="E27" s="572">
        <v>276.59368749999993</v>
      </c>
      <c r="F27" s="516">
        <f>E27*(1-СОДЕРЖАНИЕ!C$21/100)</f>
        <v>276.59368749999993</v>
      </c>
    </row>
    <row r="28" spans="1:6" ht="12.75">
      <c r="A28" s="264" t="s">
        <v>1408</v>
      </c>
      <c r="B28" s="265" t="s">
        <v>469</v>
      </c>
      <c r="C28" s="100" t="s">
        <v>368</v>
      </c>
      <c r="D28" s="654">
        <f t="shared" si="0"/>
        <v>230.49473958333328</v>
      </c>
      <c r="E28" s="572">
        <v>276.59368749999993</v>
      </c>
      <c r="F28" s="516">
        <f>E28*(1-СОДЕРЖАНИЕ!C$21/100)</f>
        <v>276.59368749999993</v>
      </c>
    </row>
    <row r="29" spans="1:6" ht="12.75">
      <c r="A29" s="264" t="s">
        <v>1409</v>
      </c>
      <c r="B29" s="265" t="s">
        <v>470</v>
      </c>
      <c r="C29" s="100" t="s">
        <v>368</v>
      </c>
      <c r="D29" s="654">
        <f t="shared" si="0"/>
        <v>238.36529166666662</v>
      </c>
      <c r="E29" s="572">
        <v>286.0383499999999</v>
      </c>
      <c r="F29" s="516">
        <f>E29*(1-СОДЕРЖАНИЕ!C$21/100)</f>
        <v>286.0383499999999</v>
      </c>
    </row>
    <row r="30" spans="1:6" ht="12.75">
      <c r="A30" s="264" t="s">
        <v>1410</v>
      </c>
      <c r="B30" s="265" t="s">
        <v>463</v>
      </c>
      <c r="C30" s="100" t="s">
        <v>368</v>
      </c>
      <c r="D30" s="654">
        <f t="shared" si="0"/>
        <v>241.7383854166666</v>
      </c>
      <c r="E30" s="572">
        <v>290.0860624999999</v>
      </c>
      <c r="F30" s="516">
        <f>E30*(1-СОДЕРЖАНИЕ!C$21/100)</f>
        <v>290.0860624999999</v>
      </c>
    </row>
    <row r="31" spans="1:6" ht="12.75">
      <c r="A31" s="264" t="s">
        <v>1423</v>
      </c>
      <c r="B31" s="265" t="s">
        <v>471</v>
      </c>
      <c r="C31" s="100" t="s">
        <v>368</v>
      </c>
      <c r="D31" s="654">
        <f t="shared" si="0"/>
        <v>258.6038541666667</v>
      </c>
      <c r="E31" s="572">
        <v>310.32462499999997</v>
      </c>
      <c r="F31" s="516">
        <f>E31*(1-СОДЕРЖАНИЕ!C$21/100)</f>
        <v>310.32462499999997</v>
      </c>
    </row>
    <row r="32" spans="1:6" ht="12.75">
      <c r="A32" s="264" t="s">
        <v>1424</v>
      </c>
      <c r="B32" s="265" t="s">
        <v>464</v>
      </c>
      <c r="C32" s="100" t="s">
        <v>368</v>
      </c>
      <c r="D32" s="654">
        <f t="shared" si="0"/>
        <v>269.84749999999997</v>
      </c>
      <c r="E32" s="572">
        <v>323.81699999999995</v>
      </c>
      <c r="F32" s="516">
        <f>E32*(1-СОДЕРЖАНИЕ!C$21/100)</f>
        <v>323.81699999999995</v>
      </c>
    </row>
    <row r="33" spans="1:6" ht="12.75">
      <c r="A33" s="264" t="s">
        <v>1425</v>
      </c>
      <c r="B33" s="265" t="s">
        <v>472</v>
      </c>
      <c r="C33" s="100" t="s">
        <v>368</v>
      </c>
      <c r="D33" s="654">
        <f t="shared" si="0"/>
        <v>269.84749999999997</v>
      </c>
      <c r="E33" s="572">
        <v>323.81699999999995</v>
      </c>
      <c r="F33" s="516">
        <f>E33*(1-СОДЕРЖАНИЕ!C$21/100)</f>
        <v>323.81699999999995</v>
      </c>
    </row>
    <row r="34" spans="1:6" ht="12.75">
      <c r="A34" s="264" t="s">
        <v>1426</v>
      </c>
      <c r="B34" s="265" t="s">
        <v>465</v>
      </c>
      <c r="C34" s="100" t="s">
        <v>368</v>
      </c>
      <c r="D34" s="654">
        <f t="shared" si="0"/>
        <v>258.6038541666667</v>
      </c>
      <c r="E34" s="572">
        <v>310.32462499999997</v>
      </c>
      <c r="F34" s="516">
        <f>E34*(1-СОДЕРЖАНИЕ!C$21/100)</f>
        <v>310.32462499999997</v>
      </c>
    </row>
    <row r="35" spans="1:6" ht="12.75">
      <c r="A35" s="264" t="s">
        <v>1427</v>
      </c>
      <c r="B35" s="265" t="s">
        <v>466</v>
      </c>
      <c r="C35" s="100" t="s">
        <v>368</v>
      </c>
      <c r="D35" s="654">
        <f t="shared" si="0"/>
        <v>269.84749999999997</v>
      </c>
      <c r="E35" s="572">
        <v>323.81699999999995</v>
      </c>
      <c r="F35" s="516">
        <f>E35*(1-СОДЕРЖАНИЕ!C$21/100)</f>
        <v>323.81699999999995</v>
      </c>
    </row>
    <row r="36" spans="1:6" ht="12.75">
      <c r="A36" s="264" t="s">
        <v>1428</v>
      </c>
      <c r="B36" s="265" t="s">
        <v>473</v>
      </c>
      <c r="C36" s="100" t="s">
        <v>368</v>
      </c>
      <c r="D36" s="654">
        <f t="shared" si="0"/>
        <v>258.6038541666667</v>
      </c>
      <c r="E36" s="572">
        <v>310.32462499999997</v>
      </c>
      <c r="F36" s="516">
        <f>E36*(1-СОДЕРЖАНИЕ!C$21/100)</f>
        <v>310.32462499999997</v>
      </c>
    </row>
    <row r="37" spans="1:6" ht="12.75">
      <c r="A37" s="264" t="s">
        <v>1429</v>
      </c>
      <c r="B37" s="265" t="s">
        <v>474</v>
      </c>
      <c r="C37" s="100" t="s">
        <v>368</v>
      </c>
      <c r="D37" s="654">
        <f t="shared" si="0"/>
        <v>258.6038541666667</v>
      </c>
      <c r="E37" s="572">
        <v>310.32462499999997</v>
      </c>
      <c r="F37" s="516">
        <f>E37*(1-СОДЕРЖАНИЕ!C$21/100)</f>
        <v>310.32462499999997</v>
      </c>
    </row>
    <row r="38" spans="1:6" ht="12.75">
      <c r="A38" s="264" t="s">
        <v>1430</v>
      </c>
      <c r="B38" s="265" t="s">
        <v>475</v>
      </c>
      <c r="C38" s="100" t="s">
        <v>368</v>
      </c>
      <c r="D38" s="654">
        <f t="shared" si="0"/>
        <v>258.6038541666667</v>
      </c>
      <c r="E38" s="572">
        <v>310.32462499999997</v>
      </c>
      <c r="F38" s="516">
        <f>E38*(1-СОДЕРЖАНИЕ!C$21/100)</f>
        <v>310.32462499999997</v>
      </c>
    </row>
    <row r="39" spans="1:6" ht="12.75">
      <c r="A39" s="264" t="s">
        <v>1431</v>
      </c>
      <c r="B39" s="265" t="s">
        <v>467</v>
      </c>
      <c r="C39" s="100" t="s">
        <v>368</v>
      </c>
      <c r="D39" s="654">
        <f t="shared" si="0"/>
        <v>230.49473958333328</v>
      </c>
      <c r="E39" s="572">
        <v>276.59368749999993</v>
      </c>
      <c r="F39" s="516">
        <f>E39*(1-СОДЕРЖАНИЕ!C$21/100)</f>
        <v>276.59368749999993</v>
      </c>
    </row>
    <row r="40" spans="1:6" ht="12.75">
      <c r="A40" s="264" t="s">
        <v>1432</v>
      </c>
      <c r="B40" s="265" t="s">
        <v>476</v>
      </c>
      <c r="C40" s="100" t="s">
        <v>368</v>
      </c>
      <c r="D40" s="654">
        <f t="shared" si="0"/>
        <v>230.49473958333328</v>
      </c>
      <c r="E40" s="572">
        <v>276.59368749999993</v>
      </c>
      <c r="F40" s="516">
        <f>E40*(1-СОДЕРЖАНИЕ!C$21/100)</f>
        <v>276.59368749999993</v>
      </c>
    </row>
    <row r="41" spans="1:6" ht="12.75">
      <c r="A41" s="264" t="s">
        <v>1433</v>
      </c>
      <c r="B41" s="265" t="s">
        <v>477</v>
      </c>
      <c r="C41" s="100" t="s">
        <v>368</v>
      </c>
      <c r="D41" s="654">
        <f t="shared" si="0"/>
        <v>230.49473958333328</v>
      </c>
      <c r="E41" s="572">
        <v>276.59368749999993</v>
      </c>
      <c r="F41" s="516">
        <f>E41*(1-СОДЕРЖАНИЕ!C$21/100)</f>
        <v>276.59368749999993</v>
      </c>
    </row>
    <row r="42" spans="1:6" ht="12.75">
      <c r="A42" s="264" t="s">
        <v>1434</v>
      </c>
      <c r="B42" s="265" t="s">
        <v>468</v>
      </c>
      <c r="C42" s="100" t="s">
        <v>368</v>
      </c>
      <c r="D42" s="654">
        <f t="shared" si="0"/>
        <v>241.7383854166666</v>
      </c>
      <c r="E42" s="572">
        <v>290.0860624999999</v>
      </c>
      <c r="F42" s="516">
        <f>E42*(1-СОДЕРЖАНИЕ!C$21/100)</f>
        <v>290.0860624999999</v>
      </c>
    </row>
    <row r="43" spans="1:6" ht="12.75">
      <c r="A43" s="264" t="s">
        <v>1435</v>
      </c>
      <c r="B43" s="265" t="s">
        <v>478</v>
      </c>
      <c r="C43" s="100" t="s">
        <v>368</v>
      </c>
      <c r="D43" s="654">
        <f t="shared" si="0"/>
        <v>329.4388229166667</v>
      </c>
      <c r="E43" s="572">
        <v>395.3265875</v>
      </c>
      <c r="F43" s="516">
        <f>E43*(1-СОДЕРЖАНИЕ!C$21/100)</f>
        <v>395.3265875</v>
      </c>
    </row>
    <row r="44" spans="1:6" ht="13.5" thickBot="1">
      <c r="A44" s="16" t="s">
        <v>1436</v>
      </c>
      <c r="B44" s="266" t="s">
        <v>479</v>
      </c>
      <c r="C44" s="105" t="s">
        <v>368</v>
      </c>
      <c r="D44" s="655">
        <f t="shared" si="0"/>
        <v>329.4388229166667</v>
      </c>
      <c r="E44" s="573">
        <v>395.3265875</v>
      </c>
      <c r="F44" s="517">
        <f>E44*(1-СОДЕРЖАНИЕ!C$21/100)</f>
        <v>395.3265875</v>
      </c>
    </row>
    <row r="45" spans="1:6" ht="12.75">
      <c r="A45" s="15" t="s">
        <v>1439</v>
      </c>
      <c r="B45" s="263" t="s">
        <v>1437</v>
      </c>
      <c r="C45" s="95" t="s">
        <v>197</v>
      </c>
      <c r="D45" s="705">
        <f t="shared" si="0"/>
        <v>416.0148958333333</v>
      </c>
      <c r="E45" s="571">
        <v>499.21787499999994</v>
      </c>
      <c r="F45" s="515">
        <f>E45*(1-СОДЕРЖАНИЕ!C$21/100)</f>
        <v>499.21787499999994</v>
      </c>
    </row>
    <row r="46" spans="1:6" ht="13.5" thickBot="1">
      <c r="A46" s="16" t="s">
        <v>1440</v>
      </c>
      <c r="B46" s="266" t="s">
        <v>1438</v>
      </c>
      <c r="C46" s="105" t="s">
        <v>197</v>
      </c>
      <c r="D46" s="655">
        <f t="shared" si="0"/>
        <v>431.756</v>
      </c>
      <c r="E46" s="573">
        <v>518.1071999999999</v>
      </c>
      <c r="F46" s="517">
        <f>E46*(1-СОДЕРЖАНИЕ!C$21/100)</f>
        <v>518.1071999999999</v>
      </c>
    </row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3" right="0.23" top="0.36" bottom="0.32" header="0.18" footer="0.17"/>
  <pageSetup horizontalDpi="600" verticalDpi="600" orientation="portrait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25.25390625" style="0" customWidth="1"/>
    <col min="2" max="2" width="16.375" style="0" customWidth="1"/>
    <col min="3" max="3" width="20.875" style="0" customWidth="1"/>
    <col min="4" max="5" width="11.125" style="0" customWidth="1"/>
    <col min="6" max="6" width="11.375" style="8" customWidth="1"/>
  </cols>
  <sheetData>
    <row r="1" spans="1:6" s="5" customFormat="1" ht="15.75">
      <c r="A1" s="66"/>
      <c r="B1" s="723" t="s">
        <v>1463</v>
      </c>
      <c r="C1" s="723"/>
      <c r="D1" s="723"/>
      <c r="E1" s="723"/>
      <c r="F1" s="723"/>
    </row>
    <row r="2" spans="1:6" s="5" customFormat="1" ht="15">
      <c r="A2" s="66"/>
      <c r="B2" s="724" t="s">
        <v>1454</v>
      </c>
      <c r="C2" s="724"/>
      <c r="D2" s="724"/>
      <c r="E2" s="724"/>
      <c r="F2" s="724"/>
    </row>
    <row r="3" spans="1:6" s="5" customFormat="1" ht="15.75">
      <c r="A3" s="66"/>
      <c r="B3" s="725" t="s">
        <v>1417</v>
      </c>
      <c r="C3" s="725"/>
      <c r="D3" s="725"/>
      <c r="E3" s="725"/>
      <c r="F3" s="725"/>
    </row>
    <row r="4" spans="1:6" s="5" customFormat="1" ht="20.25" customHeight="1" thickBot="1">
      <c r="A4" s="67"/>
      <c r="B4" s="781" t="s">
        <v>1987</v>
      </c>
      <c r="C4" s="781"/>
      <c r="D4" s="781"/>
      <c r="E4" s="781"/>
      <c r="F4" s="781"/>
    </row>
    <row r="5" spans="1:9" ht="51.75" thickBot="1">
      <c r="A5" s="76" t="s">
        <v>450</v>
      </c>
      <c r="B5" s="77" t="s">
        <v>457</v>
      </c>
      <c r="C5" s="78" t="s">
        <v>451</v>
      </c>
      <c r="D5" s="79" t="s">
        <v>452</v>
      </c>
      <c r="E5" s="79" t="s">
        <v>453</v>
      </c>
      <c r="F5" s="429" t="s">
        <v>1311</v>
      </c>
      <c r="G5" s="9"/>
      <c r="H5" s="9"/>
      <c r="I5" s="9"/>
    </row>
    <row r="6" spans="1:9" ht="121.5" customHeight="1" thickBot="1">
      <c r="A6" s="555" t="s">
        <v>454</v>
      </c>
      <c r="B6" s="575" t="s">
        <v>458</v>
      </c>
      <c r="C6" s="576" t="s">
        <v>455</v>
      </c>
      <c r="D6" s="587">
        <f>E6/1.2</f>
        <v>267.59877083333333</v>
      </c>
      <c r="E6" s="588">
        <v>321.118525</v>
      </c>
      <c r="F6" s="532">
        <f>E6*(1-СОДЕРЖАНИЕ!C$22/100)</f>
        <v>321.118525</v>
      </c>
      <c r="G6" s="9"/>
      <c r="H6" s="9"/>
      <c r="I6" s="9"/>
    </row>
    <row r="7" spans="1:9" ht="9.75" customHeight="1" thickBot="1">
      <c r="A7" s="75"/>
      <c r="B7" s="75"/>
      <c r="C7" s="75"/>
      <c r="D7" s="937"/>
      <c r="E7" s="937"/>
      <c r="F7" s="938"/>
      <c r="G7" s="384"/>
      <c r="H7" s="9"/>
      <c r="I7" s="9"/>
    </row>
    <row r="8" spans="1:9" ht="41.25" customHeight="1" thickBot="1">
      <c r="A8" s="76" t="s">
        <v>450</v>
      </c>
      <c r="B8" s="77" t="s">
        <v>457</v>
      </c>
      <c r="C8" s="78" t="s">
        <v>451</v>
      </c>
      <c r="D8" s="79" t="s">
        <v>452</v>
      </c>
      <c r="E8" s="79" t="s">
        <v>453</v>
      </c>
      <c r="F8" s="419" t="s">
        <v>1311</v>
      </c>
      <c r="G8" s="9"/>
      <c r="H8" s="9"/>
      <c r="I8" s="9"/>
    </row>
    <row r="9" spans="1:9" ht="78.75" customHeight="1" thickBot="1">
      <c r="A9" s="577" t="s">
        <v>421</v>
      </c>
      <c r="B9" s="939" t="s">
        <v>459</v>
      </c>
      <c r="C9" s="578" t="s">
        <v>456</v>
      </c>
      <c r="D9" s="579">
        <f>E9/1.2</f>
        <v>308.0758958333333</v>
      </c>
      <c r="E9" s="589">
        <v>369.6910749999999</v>
      </c>
      <c r="F9" s="513">
        <f>E9*(1-СОДЕРЖАНИЕ!C$22/100)</f>
        <v>369.6910749999999</v>
      </c>
      <c r="G9" s="74"/>
      <c r="H9" s="9"/>
      <c r="I9" s="9"/>
    </row>
    <row r="10" spans="1:9" ht="78.75" customHeight="1" thickBot="1">
      <c r="A10" s="580" t="s">
        <v>429</v>
      </c>
      <c r="B10" s="940"/>
      <c r="C10" s="581" t="s">
        <v>460</v>
      </c>
      <c r="D10" s="582">
        <f>E10/1.2</f>
        <v>318.1951770833333</v>
      </c>
      <c r="E10" s="521">
        <v>381.8342125</v>
      </c>
      <c r="F10" s="532">
        <f>E10*(1-СОДЕРЖАНИЕ!C$22/100)</f>
        <v>381.8342125</v>
      </c>
      <c r="G10" s="74"/>
      <c r="H10" s="9"/>
      <c r="I10" s="9"/>
    </row>
    <row r="11" spans="1:6" ht="12.75">
      <c r="A11" s="75"/>
      <c r="B11" s="75"/>
      <c r="C11" s="75"/>
      <c r="D11" s="937"/>
      <c r="E11" s="937"/>
      <c r="F11" s="938"/>
    </row>
    <row r="12" spans="1:6" ht="77.25" customHeight="1">
      <c r="A12" s="934" t="s">
        <v>416</v>
      </c>
      <c r="B12" s="935" t="s">
        <v>461</v>
      </c>
      <c r="C12" s="936"/>
      <c r="D12" s="534"/>
      <c r="E12" s="534"/>
      <c r="F12" s="416"/>
    </row>
    <row r="13" spans="1:6" ht="99.75" customHeight="1">
      <c r="A13" s="934"/>
      <c r="B13" s="935" t="s">
        <v>462</v>
      </c>
      <c r="C13" s="936"/>
      <c r="D13" s="534"/>
      <c r="E13" s="534"/>
      <c r="F13" s="416"/>
    </row>
  </sheetData>
  <sheetProtection password="CEC3" sheet="1" formatCells="0" formatColumns="0" formatRows="0" sort="0" autoFilter="0" pivotTables="0"/>
  <mergeCells count="10">
    <mergeCell ref="A12:A13"/>
    <mergeCell ref="B12:C12"/>
    <mergeCell ref="B13:C13"/>
    <mergeCell ref="D11:F11"/>
    <mergeCell ref="B1:F1"/>
    <mergeCell ref="B2:F2"/>
    <mergeCell ref="B3:F3"/>
    <mergeCell ref="B4:F4"/>
    <mergeCell ref="B9:B10"/>
    <mergeCell ref="D7:F7"/>
  </mergeCells>
  <printOptions/>
  <pageMargins left="0.76" right="0.23" top="0.51" bottom="1" header="0.26" footer="0.5"/>
  <pageSetup horizontalDpi="600" verticalDpi="600" orientation="portrait" paperSize="9" scale="98" r:id="rId2"/>
  <colBreaks count="1" manualBreakCount="1">
    <brk id="6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20.125" style="0" customWidth="1"/>
    <col min="2" max="2" width="82.125" style="0" customWidth="1"/>
    <col min="3" max="4" width="13.375" style="6" customWidth="1"/>
    <col min="5" max="5" width="11.375" style="8" customWidth="1"/>
  </cols>
  <sheetData>
    <row r="1" spans="1:5" s="5" customFormat="1" ht="15.75">
      <c r="A1" s="66"/>
      <c r="B1" s="723" t="s">
        <v>1463</v>
      </c>
      <c r="C1" s="723"/>
      <c r="D1" s="723"/>
      <c r="E1" s="723"/>
    </row>
    <row r="2" spans="1:5" s="5" customFormat="1" ht="15">
      <c r="A2" s="66"/>
      <c r="B2" s="724" t="s">
        <v>1454</v>
      </c>
      <c r="C2" s="724"/>
      <c r="D2" s="724"/>
      <c r="E2" s="724"/>
    </row>
    <row r="3" spans="1:5" s="5" customFormat="1" ht="15.75">
      <c r="A3" s="66"/>
      <c r="B3" s="725" t="s">
        <v>415</v>
      </c>
      <c r="C3" s="725"/>
      <c r="D3" s="725"/>
      <c r="E3" s="725"/>
    </row>
    <row r="4" spans="1:5" s="5" customFormat="1" ht="15.75" thickBot="1">
      <c r="A4" s="67"/>
      <c r="B4" s="781" t="s">
        <v>1987</v>
      </c>
      <c r="C4" s="781"/>
      <c r="D4" s="781"/>
      <c r="E4" s="781"/>
    </row>
    <row r="5" spans="1:5" s="72" customFormat="1" ht="38.25" customHeight="1" thickBot="1">
      <c r="A5" s="69" t="s">
        <v>1441</v>
      </c>
      <c r="B5" s="70" t="s">
        <v>1743</v>
      </c>
      <c r="C5" s="71" t="s">
        <v>1446</v>
      </c>
      <c r="D5" s="427" t="s">
        <v>1447</v>
      </c>
      <c r="E5" s="419" t="s">
        <v>1311</v>
      </c>
    </row>
    <row r="6" spans="1:5" ht="15" customHeight="1">
      <c r="A6" s="941" t="s">
        <v>433</v>
      </c>
      <c r="B6" s="942"/>
      <c r="C6" s="583"/>
      <c r="D6" s="583"/>
      <c r="E6" s="484"/>
    </row>
    <row r="7" spans="1:5" ht="12.75">
      <c r="A7" s="2" t="s">
        <v>419</v>
      </c>
      <c r="B7" s="1" t="s">
        <v>434</v>
      </c>
      <c r="C7" s="585">
        <f>D7/1.2</f>
        <v>161.90849999999998</v>
      </c>
      <c r="D7" s="585">
        <v>194.29019999999997</v>
      </c>
      <c r="E7" s="523">
        <f>D7*(1-СОДЕРЖАНИЕ!C$23/100)</f>
        <v>194.29019999999997</v>
      </c>
    </row>
    <row r="8" spans="1:5" ht="13.5" thickBot="1">
      <c r="A8" s="3" t="s">
        <v>426</v>
      </c>
      <c r="B8" s="4" t="s">
        <v>435</v>
      </c>
      <c r="C8" s="658">
        <f>D8/1.2</f>
        <v>197.88816666666668</v>
      </c>
      <c r="D8" s="524">
        <v>237.4658</v>
      </c>
      <c r="E8" s="526">
        <f>D8*(1-СОДЕРЖАНИЕ!C$23/100)</f>
        <v>237.4658</v>
      </c>
    </row>
    <row r="9" spans="1:5" ht="15">
      <c r="A9" s="941" t="s">
        <v>436</v>
      </c>
      <c r="B9" s="942"/>
      <c r="C9" s="584"/>
      <c r="D9" s="584"/>
      <c r="E9" s="424"/>
    </row>
    <row r="10" spans="1:5" ht="12.75">
      <c r="A10" s="2" t="s">
        <v>420</v>
      </c>
      <c r="B10" s="1" t="s">
        <v>441</v>
      </c>
      <c r="C10" s="585">
        <f>D10/1.2</f>
        <v>263.10131249999995</v>
      </c>
      <c r="D10" s="585">
        <v>315.7215749999999</v>
      </c>
      <c r="E10" s="523">
        <f>D10*(1-СОДЕРЖАНИЕ!C$23/100)</f>
        <v>315.7215749999999</v>
      </c>
    </row>
    <row r="11" spans="1:5" ht="13.5" thickBot="1">
      <c r="A11" s="2" t="s">
        <v>427</v>
      </c>
      <c r="B11" s="1" t="s">
        <v>440</v>
      </c>
      <c r="C11" s="658">
        <f>D11/1.2</f>
        <v>337.30937499999993</v>
      </c>
      <c r="D11" s="524">
        <v>404.7712499999999</v>
      </c>
      <c r="E11" s="526">
        <f>D11*(1-СОДЕРЖАНИЕ!C$23/100)</f>
        <v>404.7712499999999</v>
      </c>
    </row>
    <row r="12" spans="1:5" ht="15">
      <c r="A12" s="941" t="s">
        <v>437</v>
      </c>
      <c r="B12" s="942"/>
      <c r="C12" s="584"/>
      <c r="D12" s="584"/>
      <c r="E12" s="426"/>
    </row>
    <row r="13" spans="1:5" ht="12.75">
      <c r="A13" s="2" t="s">
        <v>422</v>
      </c>
      <c r="B13" s="1" t="s">
        <v>442</v>
      </c>
      <c r="C13" s="585">
        <f>D13/1.2</f>
        <v>365.41848958333327</v>
      </c>
      <c r="D13" s="522">
        <v>438.5021874999999</v>
      </c>
      <c r="E13" s="523">
        <f>D13*(1-СОДЕРЖАНИЕ!C$23/100)</f>
        <v>438.5021874999999</v>
      </c>
    </row>
    <row r="14" spans="1:5" ht="13.5" thickBot="1">
      <c r="A14" s="2" t="s">
        <v>428</v>
      </c>
      <c r="B14" s="1" t="s">
        <v>443</v>
      </c>
      <c r="C14" s="658">
        <f>D14/1.2</f>
        <v>477.8549479166666</v>
      </c>
      <c r="D14" s="524">
        <v>573.4259374999999</v>
      </c>
      <c r="E14" s="526">
        <f>D14*(1-СОДЕРЖАНИЕ!C$23/100)</f>
        <v>573.4259374999999</v>
      </c>
    </row>
    <row r="15" spans="1:5" ht="15">
      <c r="A15" s="941" t="s">
        <v>438</v>
      </c>
      <c r="B15" s="942"/>
      <c r="C15" s="584"/>
      <c r="D15" s="584"/>
      <c r="E15" s="426"/>
    </row>
    <row r="16" spans="1:5" ht="12.75">
      <c r="A16" s="2" t="s">
        <v>423</v>
      </c>
      <c r="B16" s="1" t="s">
        <v>444</v>
      </c>
      <c r="C16" s="585">
        <f>D16/1.2</f>
        <v>478.97931249999993</v>
      </c>
      <c r="D16" s="522">
        <v>574.7751749999999</v>
      </c>
      <c r="E16" s="523">
        <f>D16*(1-СОДЕРЖАНИЕ!C$23/100)</f>
        <v>574.7751749999999</v>
      </c>
    </row>
    <row r="17" spans="1:5" ht="13.5" thickBot="1">
      <c r="A17" s="2" t="s">
        <v>430</v>
      </c>
      <c r="B17" s="1" t="s">
        <v>448</v>
      </c>
      <c r="C17" s="658">
        <f>D17/1.2</f>
        <v>628.5198020833334</v>
      </c>
      <c r="D17" s="524">
        <v>754.2237625</v>
      </c>
      <c r="E17" s="526">
        <f>D17*(1-СОДЕРЖАНИЕ!C$23/100)</f>
        <v>754.2237625</v>
      </c>
    </row>
    <row r="18" spans="1:5" ht="15">
      <c r="A18" s="941" t="s">
        <v>439</v>
      </c>
      <c r="B18" s="942"/>
      <c r="C18" s="584"/>
      <c r="D18" s="584"/>
      <c r="E18" s="426"/>
    </row>
    <row r="19" spans="1:5" ht="12.75">
      <c r="A19" s="2" t="s">
        <v>424</v>
      </c>
      <c r="B19" s="1" t="s">
        <v>449</v>
      </c>
      <c r="C19" s="585">
        <f>D19/1.2</f>
        <v>600.4106875</v>
      </c>
      <c r="D19" s="527">
        <v>720.4928249999999</v>
      </c>
      <c r="E19" s="523">
        <f>D19*(1-СОДЕРЖАНИЕ!C$23/100)</f>
        <v>720.4928249999999</v>
      </c>
    </row>
    <row r="20" spans="1:5" ht="13.5" thickBot="1">
      <c r="A20" s="2" t="s">
        <v>431</v>
      </c>
      <c r="B20" s="1" t="s">
        <v>445</v>
      </c>
      <c r="C20" s="658">
        <f>D20/1.2</f>
        <v>788.1795729166665</v>
      </c>
      <c r="D20" s="586">
        <v>945.8154874999998</v>
      </c>
      <c r="E20" s="526">
        <f>D20*(1-СОДЕРЖАНИЕ!C$23/100)</f>
        <v>945.8154874999998</v>
      </c>
    </row>
    <row r="21" spans="1:5" ht="13.5" customHeight="1">
      <c r="A21" s="941" t="s">
        <v>1505</v>
      </c>
      <c r="B21" s="942"/>
      <c r="C21" s="584"/>
      <c r="D21" s="584"/>
      <c r="E21" s="426"/>
    </row>
    <row r="22" spans="1:5" ht="12.75">
      <c r="A22" s="2" t="s">
        <v>425</v>
      </c>
      <c r="B22" s="1" t="s">
        <v>446</v>
      </c>
      <c r="C22" s="585">
        <f>D22/1.2</f>
        <v>730.8369791666665</v>
      </c>
      <c r="D22" s="522">
        <v>877.0043749999998</v>
      </c>
      <c r="E22" s="523">
        <f>D22*(1-СОДЕРЖАНИЕ!C$23/100)</f>
        <v>877.0043749999998</v>
      </c>
    </row>
    <row r="23" spans="1:5" ht="13.5" thickBot="1">
      <c r="A23" s="3" t="s">
        <v>432</v>
      </c>
      <c r="B23" s="4" t="s">
        <v>447</v>
      </c>
      <c r="C23" s="658">
        <f>D23/1.2</f>
        <v>956.8342604166664</v>
      </c>
      <c r="D23" s="525">
        <v>1148.2011124999997</v>
      </c>
      <c r="E23" s="526">
        <f>D23*(1-СОДЕРЖАНИЕ!C$23/100)</f>
        <v>1148.2011124999997</v>
      </c>
    </row>
    <row r="24" ht="12.75">
      <c r="E24" s="415"/>
    </row>
    <row r="25" spans="1:5" ht="31.5" customHeight="1">
      <c r="A25" s="934" t="s">
        <v>416</v>
      </c>
      <c r="B25" s="535" t="s">
        <v>461</v>
      </c>
      <c r="C25" s="534"/>
      <c r="D25" s="534"/>
      <c r="E25" s="416"/>
    </row>
    <row r="26" spans="1:5" ht="40.5" customHeight="1">
      <c r="A26" s="934"/>
      <c r="B26" s="535" t="s">
        <v>462</v>
      </c>
      <c r="C26" s="534"/>
      <c r="D26" s="534"/>
      <c r="E26" s="416"/>
    </row>
  </sheetData>
  <sheetProtection password="CEC3" sheet="1" formatCells="0" formatColumns="0" formatRows="0" sort="0" autoFilter="0" pivotTables="0"/>
  <mergeCells count="11">
    <mergeCell ref="A15:B15"/>
    <mergeCell ref="B1:E1"/>
    <mergeCell ref="B2:E2"/>
    <mergeCell ref="B3:E3"/>
    <mergeCell ref="B4:E4"/>
    <mergeCell ref="A25:A26"/>
    <mergeCell ref="A18:B18"/>
    <mergeCell ref="A21:B21"/>
    <mergeCell ref="A6:B6"/>
    <mergeCell ref="A9:B9"/>
    <mergeCell ref="A12:B12"/>
  </mergeCells>
  <printOptions/>
  <pageMargins left="0.75" right="0.45" top="0.59" bottom="0.36" header="0.34" footer="0.32"/>
  <pageSetup horizontalDpi="600" verticalDpi="600" orientation="landscape" paperSize="9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20.125" style="0" customWidth="1"/>
    <col min="2" max="2" width="82.125" style="0" customWidth="1"/>
    <col min="3" max="4" width="13.25390625" style="320" customWidth="1"/>
    <col min="5" max="5" width="11.375" style="8" customWidth="1"/>
  </cols>
  <sheetData>
    <row r="1" spans="1:5" s="5" customFormat="1" ht="15.75">
      <c r="A1" s="66"/>
      <c r="B1" s="723" t="s">
        <v>1463</v>
      </c>
      <c r="C1" s="723"/>
      <c r="D1" s="723"/>
      <c r="E1" s="723"/>
    </row>
    <row r="2" spans="1:5" s="5" customFormat="1" ht="15">
      <c r="A2" s="66"/>
      <c r="B2" s="724" t="s">
        <v>1454</v>
      </c>
      <c r="C2" s="724"/>
      <c r="D2" s="724"/>
      <c r="E2" s="724"/>
    </row>
    <row r="3" spans="1:5" s="5" customFormat="1" ht="15.75">
      <c r="A3" s="66"/>
      <c r="B3" s="725" t="s">
        <v>1418</v>
      </c>
      <c r="C3" s="725"/>
      <c r="D3" s="725"/>
      <c r="E3" s="725"/>
    </row>
    <row r="4" spans="1:5" s="5" customFormat="1" ht="21.75" customHeight="1" thickBot="1">
      <c r="A4" s="67"/>
      <c r="B4" s="781" t="s">
        <v>1987</v>
      </c>
      <c r="C4" s="781"/>
      <c r="D4" s="781"/>
      <c r="E4" s="781"/>
    </row>
    <row r="5" spans="1:5" s="72" customFormat="1" ht="38.25" customHeight="1" thickBot="1">
      <c r="A5" s="87" t="s">
        <v>1441</v>
      </c>
      <c r="B5" s="88" t="s">
        <v>1743</v>
      </c>
      <c r="C5" s="71" t="s">
        <v>1446</v>
      </c>
      <c r="D5" s="591" t="s">
        <v>1447</v>
      </c>
      <c r="E5" s="419" t="s">
        <v>1311</v>
      </c>
    </row>
    <row r="6" spans="1:5" ht="15">
      <c r="A6" s="945" t="s">
        <v>380</v>
      </c>
      <c r="B6" s="946"/>
      <c r="C6" s="584"/>
      <c r="D6" s="584"/>
      <c r="E6" s="424"/>
    </row>
    <row r="7" spans="1:5" ht="12.75">
      <c r="A7" s="378" t="s">
        <v>382</v>
      </c>
      <c r="B7" s="379" t="s">
        <v>381</v>
      </c>
      <c r="C7" s="528">
        <f>D7/1.2</f>
        <v>534.0731770833333</v>
      </c>
      <c r="D7" s="528">
        <v>640.8878125</v>
      </c>
      <c r="E7" s="523">
        <f>D7*(1-СОДЕРЖАНИЕ!C$24/100)</f>
        <v>640.8878125</v>
      </c>
    </row>
    <row r="8" spans="1:5" ht="13.5" thickBot="1">
      <c r="A8" s="380" t="s">
        <v>384</v>
      </c>
      <c r="B8" s="381" t="s">
        <v>383</v>
      </c>
      <c r="C8" s="706">
        <f>D8/1.2</f>
        <v>554.3117395833333</v>
      </c>
      <c r="D8" s="529">
        <v>665.1740874999999</v>
      </c>
      <c r="E8" s="526">
        <f>D8*(1-СОДЕРЖАНИЕ!C$24/100)</f>
        <v>665.1740874999999</v>
      </c>
    </row>
    <row r="9" spans="1:5" ht="15">
      <c r="A9" s="943" t="s">
        <v>390</v>
      </c>
      <c r="B9" s="944"/>
      <c r="C9" s="590"/>
      <c r="D9" s="590"/>
      <c r="E9" s="424"/>
    </row>
    <row r="10" spans="1:5" ht="12.75">
      <c r="A10" s="378" t="s">
        <v>391</v>
      </c>
      <c r="B10" s="379" t="s">
        <v>392</v>
      </c>
      <c r="C10" s="528">
        <f>D10/1.2</f>
        <v>739.8318958333333</v>
      </c>
      <c r="D10" s="528">
        <v>887.7982749999999</v>
      </c>
      <c r="E10" s="523">
        <f>D10*(1-СОДЕРЖАНИЕ!C$24/100)</f>
        <v>887.7982749999999</v>
      </c>
    </row>
    <row r="11" spans="1:5" ht="13.5" thickBot="1">
      <c r="A11" s="380" t="s">
        <v>394</v>
      </c>
      <c r="B11" s="381" t="s">
        <v>393</v>
      </c>
      <c r="C11" s="706">
        <f>D11/1.2</f>
        <v>760.0704583333332</v>
      </c>
      <c r="D11" s="529">
        <v>912.0845499999999</v>
      </c>
      <c r="E11" s="526">
        <f>D11*(1-СОДЕРЖАНИЕ!C$24/100)</f>
        <v>912.0845499999999</v>
      </c>
    </row>
    <row r="12" spans="1:5" ht="15">
      <c r="A12" s="943" t="s">
        <v>395</v>
      </c>
      <c r="B12" s="944"/>
      <c r="C12" s="590"/>
      <c r="D12" s="590"/>
      <c r="E12" s="424"/>
    </row>
    <row r="13" spans="1:5" ht="12.75">
      <c r="A13" s="378" t="s">
        <v>396</v>
      </c>
      <c r="B13" s="379" t="s">
        <v>397</v>
      </c>
      <c r="C13" s="528">
        <f>D13/1.2</f>
        <v>1107.4991145833333</v>
      </c>
      <c r="D13" s="528">
        <v>1328.9989374999998</v>
      </c>
      <c r="E13" s="523">
        <f>D13*(1-СОДЕРЖАНИЕ!C$24/100)</f>
        <v>1328.9989374999998</v>
      </c>
    </row>
    <row r="14" spans="1:5" ht="13.5" thickBot="1">
      <c r="A14" s="380" t="s">
        <v>398</v>
      </c>
      <c r="B14" s="381" t="s">
        <v>414</v>
      </c>
      <c r="C14" s="706">
        <f>D14/1.2</f>
        <v>1169.3391666666666</v>
      </c>
      <c r="D14" s="529">
        <v>1403.2069999999999</v>
      </c>
      <c r="E14" s="526">
        <f>D14*(1-СОДЕРЖАНИЕ!C$24/100)</f>
        <v>1403.2069999999999</v>
      </c>
    </row>
    <row r="15" spans="1:5" ht="15">
      <c r="A15" s="943" t="s">
        <v>399</v>
      </c>
      <c r="B15" s="944"/>
      <c r="C15" s="590"/>
      <c r="D15" s="590"/>
      <c r="E15" s="424"/>
    </row>
    <row r="16" spans="1:5" ht="12.75">
      <c r="A16" s="378" t="s">
        <v>401</v>
      </c>
      <c r="B16" s="379" t="s">
        <v>400</v>
      </c>
      <c r="C16" s="528">
        <f>D16/1.2</f>
        <v>1395.3364479166667</v>
      </c>
      <c r="D16" s="528">
        <v>1674.4037374999998</v>
      </c>
      <c r="E16" s="523">
        <f>D16*(1-СОДЕРЖАНИЕ!C$24/100)</f>
        <v>1674.4037374999998</v>
      </c>
    </row>
    <row r="17" spans="1:5" ht="13.5" thickBot="1">
      <c r="A17" s="380" t="s">
        <v>403</v>
      </c>
      <c r="B17" s="381" t="s">
        <v>402</v>
      </c>
      <c r="C17" s="706">
        <f>D17/1.2</f>
        <v>1477.4150624999997</v>
      </c>
      <c r="D17" s="529">
        <v>1772.8980749999996</v>
      </c>
      <c r="E17" s="526">
        <f>D17*(1-СОДЕРЖАНИЕ!C$24/100)</f>
        <v>1772.8980749999996</v>
      </c>
    </row>
    <row r="18" spans="1:5" ht="15">
      <c r="A18" s="943" t="s">
        <v>404</v>
      </c>
      <c r="B18" s="944"/>
      <c r="C18" s="590"/>
      <c r="D18" s="590"/>
      <c r="E18" s="424"/>
    </row>
    <row r="19" spans="1:5" ht="12.75">
      <c r="A19" s="378" t="s">
        <v>406</v>
      </c>
      <c r="B19" s="379" t="s">
        <v>405</v>
      </c>
      <c r="C19" s="528">
        <f>D19/1.2</f>
        <v>2174.5211041666666</v>
      </c>
      <c r="D19" s="528">
        <v>2609.4253249999997</v>
      </c>
      <c r="E19" s="523">
        <f>D19*(1-СОДЕРЖАНИЕ!C$24/100)</f>
        <v>2609.4253249999997</v>
      </c>
    </row>
    <row r="20" spans="1:5" ht="13.5" thickBot="1">
      <c r="A20" s="380" t="s">
        <v>408</v>
      </c>
      <c r="B20" s="381" t="s">
        <v>407</v>
      </c>
      <c r="C20" s="706">
        <f>D20/1.2</f>
        <v>2319.5641354166664</v>
      </c>
      <c r="D20" s="529">
        <v>2783.4769624999994</v>
      </c>
      <c r="E20" s="526">
        <f>D20*(1-СОДЕРЖАНИЕ!C$24/100)</f>
        <v>2783.4769624999994</v>
      </c>
    </row>
    <row r="21" spans="1:5" ht="13.5" customHeight="1">
      <c r="A21" s="943" t="s">
        <v>409</v>
      </c>
      <c r="B21" s="944"/>
      <c r="C21" s="590"/>
      <c r="D21" s="590"/>
      <c r="E21" s="424"/>
    </row>
    <row r="22" spans="1:5" ht="12.75">
      <c r="A22" s="378" t="s">
        <v>412</v>
      </c>
      <c r="B22" s="379" t="s">
        <v>411</v>
      </c>
      <c r="C22" s="528">
        <f>D22/1.2</f>
        <v>2666.992791666666</v>
      </c>
      <c r="D22" s="528">
        <v>3200.391349999999</v>
      </c>
      <c r="E22" s="523">
        <f>D22*(1-СОДЕРЖАНИЕ!C$24/100)</f>
        <v>3200.391349999999</v>
      </c>
    </row>
    <row r="23" spans="1:5" ht="13.5" thickBot="1">
      <c r="A23" s="380" t="s">
        <v>410</v>
      </c>
      <c r="B23" s="381" t="s">
        <v>413</v>
      </c>
      <c r="C23" s="706">
        <f>D23/1.2</f>
        <v>2812.0358229166663</v>
      </c>
      <c r="D23" s="529">
        <v>3374.4429874999996</v>
      </c>
      <c r="E23" s="526">
        <f>D23*(1-СОДЕРЖАНИЕ!C$24/100)</f>
        <v>3374.4429874999996</v>
      </c>
    </row>
    <row r="24" spans="1:5" ht="15">
      <c r="A24" s="943" t="s">
        <v>385</v>
      </c>
      <c r="B24" s="944"/>
      <c r="C24" s="590"/>
      <c r="D24" s="590"/>
      <c r="E24" s="424"/>
    </row>
    <row r="25" spans="1:5" ht="12.75">
      <c r="A25" s="378" t="s">
        <v>387</v>
      </c>
      <c r="B25" s="379" t="s">
        <v>386</v>
      </c>
      <c r="C25" s="528">
        <f>D25/1.2</f>
        <v>2934.5915624999993</v>
      </c>
      <c r="D25" s="528">
        <v>3521.5098749999993</v>
      </c>
      <c r="E25" s="523">
        <f>D25*(1-СОДЕРЖАНИЕ!C$24/100)</f>
        <v>3521.5098749999993</v>
      </c>
    </row>
    <row r="26" spans="1:5" ht="13.5" thickBot="1">
      <c r="A26" s="380" t="s">
        <v>389</v>
      </c>
      <c r="B26" s="381" t="s">
        <v>388</v>
      </c>
      <c r="C26" s="706">
        <f>D26/1.2</f>
        <v>3118.9873541666666</v>
      </c>
      <c r="D26" s="529">
        <v>3742.7848249999997</v>
      </c>
      <c r="E26" s="526">
        <f>D26*(1-СОДЕРЖАНИЕ!C$24/100)</f>
        <v>3742.7848249999997</v>
      </c>
    </row>
    <row r="27" spans="1:5" ht="15">
      <c r="A27" s="943" t="s">
        <v>371</v>
      </c>
      <c r="B27" s="944"/>
      <c r="C27" s="590"/>
      <c r="D27" s="590"/>
      <c r="E27" s="424"/>
    </row>
    <row r="28" spans="1:5" ht="12.75">
      <c r="A28" s="378" t="s">
        <v>373</v>
      </c>
      <c r="B28" s="379" t="s">
        <v>372</v>
      </c>
      <c r="C28" s="528">
        <f>D28/1.2</f>
        <v>3817.2177604166664</v>
      </c>
      <c r="D28" s="528">
        <v>4580.661312499999</v>
      </c>
      <c r="E28" s="523">
        <f>D28*(1-СОДЕРЖАНИЕ!C$24/100)</f>
        <v>4580.661312499999</v>
      </c>
    </row>
    <row r="29" spans="1:5" ht="13.5" thickBot="1">
      <c r="A29" s="380" t="s">
        <v>375</v>
      </c>
      <c r="B29" s="381" t="s">
        <v>374</v>
      </c>
      <c r="C29" s="706">
        <f>D29/1.2</f>
        <v>4062.329239583333</v>
      </c>
      <c r="D29" s="529">
        <v>4874.7950875</v>
      </c>
      <c r="E29" s="526">
        <f>D29*(1-СОДЕРЖАНИЕ!C$24/100)</f>
        <v>4874.7950875</v>
      </c>
    </row>
    <row r="30" spans="1:5" ht="15">
      <c r="A30" s="943" t="s">
        <v>376</v>
      </c>
      <c r="B30" s="944"/>
      <c r="C30" s="590"/>
      <c r="D30" s="590"/>
      <c r="E30" s="424"/>
    </row>
    <row r="31" spans="1:5" ht="12.75">
      <c r="A31" s="378" t="s">
        <v>378</v>
      </c>
      <c r="B31" s="379" t="s">
        <v>377</v>
      </c>
      <c r="C31" s="528">
        <f>D31/1.2</f>
        <v>3817.2177604166664</v>
      </c>
      <c r="D31" s="528">
        <v>4580.661312499999</v>
      </c>
      <c r="E31" s="523">
        <f>D31*(1-СОДЕРЖАНИЕ!C$24/100)</f>
        <v>4580.661312499999</v>
      </c>
    </row>
    <row r="32" spans="1:5" ht="13.5" thickBot="1">
      <c r="A32" s="380" t="s">
        <v>378</v>
      </c>
      <c r="B32" s="381" t="s">
        <v>379</v>
      </c>
      <c r="C32" s="706">
        <f>D32/1.2</f>
        <v>4062.329239583333</v>
      </c>
      <c r="D32" s="529">
        <v>4874.7950875</v>
      </c>
      <c r="E32" s="526">
        <f>D32*(1-СОДЕРЖАНИЕ!C$24/100)</f>
        <v>4874.7950875</v>
      </c>
    </row>
    <row r="34" spans="1:4" ht="36" customHeight="1">
      <c r="A34" s="73" t="s">
        <v>416</v>
      </c>
      <c r="B34" s="536" t="s">
        <v>417</v>
      </c>
      <c r="C34" s="536"/>
      <c r="D34" s="536"/>
    </row>
    <row r="35" spans="2:4" ht="36" customHeight="1">
      <c r="B35" s="536" t="s">
        <v>418</v>
      </c>
      <c r="C35" s="536"/>
      <c r="D35" s="536"/>
    </row>
  </sheetData>
  <sheetProtection password="CEC3" sheet="1" formatCells="0" formatColumns="0" formatRows="0" sort="0" autoFilter="0" pivotTables="0"/>
  <mergeCells count="13">
    <mergeCell ref="B1:E1"/>
    <mergeCell ref="B2:E2"/>
    <mergeCell ref="B3:E3"/>
    <mergeCell ref="B4:E4"/>
    <mergeCell ref="A27:B27"/>
    <mergeCell ref="A30:B30"/>
    <mergeCell ref="A6:B6"/>
    <mergeCell ref="A9:B9"/>
    <mergeCell ref="A12:B12"/>
    <mergeCell ref="A15:B15"/>
    <mergeCell ref="A18:B18"/>
    <mergeCell ref="A21:B21"/>
    <mergeCell ref="A24:B24"/>
  </mergeCells>
  <printOptions/>
  <pageMargins left="0.75" right="0.52" top="0.24" bottom="0.2" header="0.16" footer="0.16"/>
  <pageSetup horizontalDpi="600" verticalDpi="6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zoomScaleSheetLayoutView="100" workbookViewId="0" topLeftCell="A1">
      <pane ySplit="4" topLeftCell="A32" activePane="bottomLeft" state="frozen"/>
      <selection pane="topLeft" activeCell="A1" sqref="A1"/>
      <selection pane="bottomLeft" activeCell="A47" sqref="A47"/>
    </sheetView>
  </sheetViews>
  <sheetFormatPr defaultColWidth="9.00390625" defaultRowHeight="12.75"/>
  <cols>
    <col min="1" max="1" width="15.25390625" style="302" customWidth="1"/>
    <col min="2" max="2" width="42.375" style="302" customWidth="1"/>
    <col min="3" max="3" width="44.75390625" style="302" hidden="1" customWidth="1"/>
    <col min="4" max="4" width="9.25390625" style="302" hidden="1" customWidth="1"/>
    <col min="5" max="5" width="9.125" style="302" hidden="1" customWidth="1"/>
    <col min="6" max="6" width="16.75390625" style="302" customWidth="1"/>
    <col min="7" max="8" width="10.875" style="302" customWidth="1"/>
    <col min="9" max="9" width="13.25390625" style="8" customWidth="1"/>
    <col min="10" max="16384" width="9.125" style="302" customWidth="1"/>
  </cols>
  <sheetData>
    <row r="1" spans="1:9" s="289" customFormat="1" ht="34.5" customHeight="1">
      <c r="A1" s="80"/>
      <c r="B1" s="950" t="s">
        <v>1419</v>
      </c>
      <c r="C1" s="950"/>
      <c r="D1" s="950"/>
      <c r="E1" s="950"/>
      <c r="F1" s="950"/>
      <c r="G1" s="950"/>
      <c r="H1" s="950"/>
      <c r="I1" s="950"/>
    </row>
    <row r="2" spans="1:9" s="289" customFormat="1" ht="16.5" customHeight="1">
      <c r="A2" s="80"/>
      <c r="B2" s="951" t="s">
        <v>1455</v>
      </c>
      <c r="C2" s="951"/>
      <c r="D2" s="951"/>
      <c r="E2" s="951"/>
      <c r="F2" s="951"/>
      <c r="G2" s="951"/>
      <c r="H2" s="951"/>
      <c r="I2" s="951"/>
    </row>
    <row r="3" spans="1:9" s="289" customFormat="1" ht="18" customHeight="1" thickBot="1">
      <c r="A3" s="67"/>
      <c r="B3" s="726" t="s">
        <v>1987</v>
      </c>
      <c r="C3" s="726"/>
      <c r="D3" s="726"/>
      <c r="E3" s="726"/>
      <c r="F3" s="726"/>
      <c r="G3" s="726"/>
      <c r="H3" s="726"/>
      <c r="I3" s="726"/>
    </row>
    <row r="4" spans="1:9" s="333" customFormat="1" ht="39" customHeight="1" thickBot="1">
      <c r="A4" s="321" t="s">
        <v>1441</v>
      </c>
      <c r="B4" s="322" t="s">
        <v>1743</v>
      </c>
      <c r="C4" s="323" t="s">
        <v>1442</v>
      </c>
      <c r="D4" s="322" t="s">
        <v>1443</v>
      </c>
      <c r="E4" s="322" t="s">
        <v>1444</v>
      </c>
      <c r="F4" s="322" t="s">
        <v>1445</v>
      </c>
      <c r="G4" s="322" t="s">
        <v>1446</v>
      </c>
      <c r="H4" s="324" t="s">
        <v>1447</v>
      </c>
      <c r="I4" s="419" t="s">
        <v>1311</v>
      </c>
    </row>
    <row r="5" spans="1:9" s="333" customFormat="1" ht="18" customHeight="1">
      <c r="A5" s="325" t="s">
        <v>124</v>
      </c>
      <c r="B5" s="277" t="s">
        <v>1745</v>
      </c>
      <c r="C5" s="277" t="s">
        <v>1448</v>
      </c>
      <c r="D5" s="277" t="s">
        <v>1450</v>
      </c>
      <c r="E5" s="282" t="s">
        <v>1449</v>
      </c>
      <c r="F5" s="282" t="s">
        <v>1132</v>
      </c>
      <c r="G5" s="592">
        <f>H5/1.2</f>
        <v>75.33242708333333</v>
      </c>
      <c r="H5" s="593">
        <v>90.3989125</v>
      </c>
      <c r="I5" s="515">
        <f>H5*(1-СОДЕРЖАНИЕ!C$25/100)</f>
        <v>90.3989125</v>
      </c>
    </row>
    <row r="6" spans="1:9" s="333" customFormat="1" ht="18" customHeight="1">
      <c r="A6" s="274" t="s">
        <v>125</v>
      </c>
      <c r="B6" s="275" t="s">
        <v>1746</v>
      </c>
      <c r="C6" s="272" t="s">
        <v>1448</v>
      </c>
      <c r="D6" s="275" t="s">
        <v>1451</v>
      </c>
      <c r="E6" s="276" t="s">
        <v>1449</v>
      </c>
      <c r="F6" s="276" t="s">
        <v>318</v>
      </c>
      <c r="G6" s="592">
        <f>H6/1.2</f>
        <v>75.33242708333333</v>
      </c>
      <c r="H6" s="594">
        <v>90.3989125</v>
      </c>
      <c r="I6" s="516">
        <f>H6*(1-СОДЕРЖАНИЕ!C$25/100)</f>
        <v>90.3989125</v>
      </c>
    </row>
    <row r="7" spans="1:9" s="333" customFormat="1" ht="18" customHeight="1" thickBot="1">
      <c r="A7" s="326" t="s">
        <v>126</v>
      </c>
      <c r="B7" s="280" t="s">
        <v>1747</v>
      </c>
      <c r="C7" s="327" t="s">
        <v>1448</v>
      </c>
      <c r="D7" s="280" t="s">
        <v>1741</v>
      </c>
      <c r="E7" s="281" t="s">
        <v>1449</v>
      </c>
      <c r="F7" s="281" t="s">
        <v>1132</v>
      </c>
      <c r="G7" s="708">
        <f aca="true" t="shared" si="0" ref="G7:G44">H7/1.2</f>
        <v>75.33242708333333</v>
      </c>
      <c r="H7" s="595">
        <v>90.3989125</v>
      </c>
      <c r="I7" s="517">
        <f>H7*(1-СОДЕРЖАНИЕ!C$25/100)</f>
        <v>90.3989125</v>
      </c>
    </row>
    <row r="8" spans="1:9" s="333" customFormat="1" ht="18" customHeight="1">
      <c r="A8" s="325" t="s">
        <v>127</v>
      </c>
      <c r="B8" s="334" t="s">
        <v>1748</v>
      </c>
      <c r="C8" s="277" t="s">
        <v>1448</v>
      </c>
      <c r="D8" s="277" t="s">
        <v>1450</v>
      </c>
      <c r="E8" s="278" t="s">
        <v>198</v>
      </c>
      <c r="F8" s="282" t="s">
        <v>1132</v>
      </c>
      <c r="G8" s="707">
        <f t="shared" si="0"/>
        <v>95.57098958333333</v>
      </c>
      <c r="H8" s="593">
        <v>114.68518749999998</v>
      </c>
      <c r="I8" s="515">
        <f>H8*(1-СОДЕРЖАНИЕ!C$25/100)</f>
        <v>114.68518749999998</v>
      </c>
    </row>
    <row r="9" spans="1:9" s="333" customFormat="1" ht="18" customHeight="1">
      <c r="A9" s="274" t="s">
        <v>128</v>
      </c>
      <c r="B9" s="335" t="s">
        <v>1749</v>
      </c>
      <c r="C9" s="275" t="s">
        <v>1448</v>
      </c>
      <c r="D9" s="275" t="s">
        <v>1451</v>
      </c>
      <c r="E9" s="279" t="s">
        <v>198</v>
      </c>
      <c r="F9" s="276" t="s">
        <v>318</v>
      </c>
      <c r="G9" s="592">
        <f t="shared" si="0"/>
        <v>95.57098958333333</v>
      </c>
      <c r="H9" s="594">
        <v>114.68518749999998</v>
      </c>
      <c r="I9" s="516">
        <f>H9*(1-СОДЕРЖАНИЕ!C$25/100)</f>
        <v>114.68518749999998</v>
      </c>
    </row>
    <row r="10" spans="1:9" s="333" customFormat="1" ht="18" customHeight="1" thickBot="1">
      <c r="A10" s="336" t="s">
        <v>129</v>
      </c>
      <c r="B10" s="337" t="s">
        <v>1750</v>
      </c>
      <c r="C10" s="280" t="s">
        <v>1448</v>
      </c>
      <c r="D10" s="280" t="s">
        <v>1741</v>
      </c>
      <c r="E10" s="281" t="s">
        <v>198</v>
      </c>
      <c r="F10" s="281" t="s">
        <v>1132</v>
      </c>
      <c r="G10" s="708">
        <f t="shared" si="0"/>
        <v>95.57098958333333</v>
      </c>
      <c r="H10" s="595">
        <v>114.68518749999998</v>
      </c>
      <c r="I10" s="517">
        <f>H10*(1-СОДЕРЖАНИЕ!C$25/100)</f>
        <v>114.68518749999998</v>
      </c>
    </row>
    <row r="11" spans="1:9" s="333" customFormat="1" ht="18" customHeight="1">
      <c r="A11" s="325" t="s">
        <v>130</v>
      </c>
      <c r="B11" s="334" t="s">
        <v>1751</v>
      </c>
      <c r="C11" s="277" t="s">
        <v>1744</v>
      </c>
      <c r="D11" s="277" t="s">
        <v>1450</v>
      </c>
      <c r="E11" s="282" t="s">
        <v>1449</v>
      </c>
      <c r="F11" s="282" t="s">
        <v>1132</v>
      </c>
      <c r="G11" s="707">
        <f t="shared" si="0"/>
        <v>92.19789583333333</v>
      </c>
      <c r="H11" s="593">
        <v>110.637475</v>
      </c>
      <c r="I11" s="515">
        <f>H11*(1-СОДЕРЖАНИЕ!C$25/100)</f>
        <v>110.637475</v>
      </c>
    </row>
    <row r="12" spans="1:9" s="333" customFormat="1" ht="18" customHeight="1">
      <c r="A12" s="274" t="s">
        <v>132</v>
      </c>
      <c r="B12" s="335" t="s">
        <v>1752</v>
      </c>
      <c r="C12" s="275" t="s">
        <v>1744</v>
      </c>
      <c r="D12" s="275" t="s">
        <v>1451</v>
      </c>
      <c r="E12" s="276" t="s">
        <v>1449</v>
      </c>
      <c r="F12" s="276" t="s">
        <v>318</v>
      </c>
      <c r="G12" s="592">
        <f t="shared" si="0"/>
        <v>92.19789583333333</v>
      </c>
      <c r="H12" s="594">
        <v>110.637475</v>
      </c>
      <c r="I12" s="516">
        <f>H12*(1-СОДЕРЖАНИЕ!C$25/100)</f>
        <v>110.637475</v>
      </c>
    </row>
    <row r="13" spans="1:9" s="333" customFormat="1" ht="18" customHeight="1" thickBot="1">
      <c r="A13" s="326" t="s">
        <v>131</v>
      </c>
      <c r="B13" s="338" t="s">
        <v>1753</v>
      </c>
      <c r="C13" s="280" t="s">
        <v>1744</v>
      </c>
      <c r="D13" s="280" t="s">
        <v>1741</v>
      </c>
      <c r="E13" s="281" t="s">
        <v>1449</v>
      </c>
      <c r="F13" s="281" t="s">
        <v>1132</v>
      </c>
      <c r="G13" s="708">
        <f t="shared" si="0"/>
        <v>92.19789583333333</v>
      </c>
      <c r="H13" s="595">
        <v>110.637475</v>
      </c>
      <c r="I13" s="517">
        <f>H13*(1-СОДЕРЖАНИЕ!C$25/100)</f>
        <v>110.637475</v>
      </c>
    </row>
    <row r="14" spans="1:9" s="333" customFormat="1" ht="18" customHeight="1">
      <c r="A14" s="339" t="s">
        <v>133</v>
      </c>
      <c r="B14" s="340" t="s">
        <v>1754</v>
      </c>
      <c r="C14" s="277" t="s">
        <v>1744</v>
      </c>
      <c r="D14" s="277" t="s">
        <v>1450</v>
      </c>
      <c r="E14" s="278" t="s">
        <v>198</v>
      </c>
      <c r="F14" s="282" t="s">
        <v>1132</v>
      </c>
      <c r="G14" s="707">
        <f t="shared" si="0"/>
        <v>112.43645833333335</v>
      </c>
      <c r="H14" s="593">
        <v>134.92375</v>
      </c>
      <c r="I14" s="515">
        <f>H14*(1-СОДЕРЖАНИЕ!C$25/100)</f>
        <v>134.92375</v>
      </c>
    </row>
    <row r="15" spans="1:9" s="333" customFormat="1" ht="18" customHeight="1">
      <c r="A15" s="274" t="s">
        <v>135</v>
      </c>
      <c r="B15" s="335" t="s">
        <v>1755</v>
      </c>
      <c r="C15" s="275" t="s">
        <v>1744</v>
      </c>
      <c r="D15" s="275" t="s">
        <v>1451</v>
      </c>
      <c r="E15" s="279" t="s">
        <v>198</v>
      </c>
      <c r="F15" s="276" t="s">
        <v>318</v>
      </c>
      <c r="G15" s="592">
        <f t="shared" si="0"/>
        <v>112.43645833333335</v>
      </c>
      <c r="H15" s="594">
        <v>134.92375</v>
      </c>
      <c r="I15" s="516">
        <f>H15*(1-СОДЕРЖАНИЕ!C$25/100)</f>
        <v>134.92375</v>
      </c>
    </row>
    <row r="16" spans="1:9" s="333" customFormat="1" ht="18" customHeight="1" thickBot="1">
      <c r="A16" s="326" t="s">
        <v>134</v>
      </c>
      <c r="B16" s="338" t="s">
        <v>1756</v>
      </c>
      <c r="C16" s="280" t="s">
        <v>1744</v>
      </c>
      <c r="D16" s="280" t="s">
        <v>1741</v>
      </c>
      <c r="E16" s="281" t="s">
        <v>198</v>
      </c>
      <c r="F16" s="281" t="s">
        <v>1132</v>
      </c>
      <c r="G16" s="708">
        <f t="shared" si="0"/>
        <v>112.43645833333335</v>
      </c>
      <c r="H16" s="595">
        <v>134.92375</v>
      </c>
      <c r="I16" s="517">
        <f>H16*(1-СОДЕРЖАНИЕ!C$25/100)</f>
        <v>134.92375</v>
      </c>
    </row>
    <row r="17" spans="1:9" s="333" customFormat="1" ht="18" customHeight="1">
      <c r="A17" s="325" t="s">
        <v>1765</v>
      </c>
      <c r="B17" s="334" t="s">
        <v>1760</v>
      </c>
      <c r="C17" s="277" t="s">
        <v>1779</v>
      </c>
      <c r="D17" s="334" t="s">
        <v>1757</v>
      </c>
      <c r="E17" s="282" t="s">
        <v>1449</v>
      </c>
      <c r="F17" s="282" t="s">
        <v>1132</v>
      </c>
      <c r="G17" s="707">
        <f t="shared" si="0"/>
        <v>208.00744791666665</v>
      </c>
      <c r="H17" s="593">
        <v>249.60893749999997</v>
      </c>
      <c r="I17" s="515">
        <f>H17*(1-СОДЕРЖАНИЕ!C$25/100)</f>
        <v>249.60893749999997</v>
      </c>
    </row>
    <row r="18" spans="1:9" s="333" customFormat="1" ht="18" customHeight="1">
      <c r="A18" s="274" t="s">
        <v>1766</v>
      </c>
      <c r="B18" s="335" t="s">
        <v>1761</v>
      </c>
      <c r="C18" s="275" t="s">
        <v>1779</v>
      </c>
      <c r="D18" s="335" t="s">
        <v>1758</v>
      </c>
      <c r="E18" s="276" t="s">
        <v>1449</v>
      </c>
      <c r="F18" s="276" t="s">
        <v>1132</v>
      </c>
      <c r="G18" s="592">
        <f t="shared" si="0"/>
        <v>208.00744791666665</v>
      </c>
      <c r="H18" s="594">
        <v>249.60893749999997</v>
      </c>
      <c r="I18" s="516">
        <f>H18*(1-СОДЕРЖАНИЕ!C$25/100)</f>
        <v>249.60893749999997</v>
      </c>
    </row>
    <row r="19" spans="1:9" s="333" customFormat="1" ht="18" customHeight="1">
      <c r="A19" s="274" t="s">
        <v>1767</v>
      </c>
      <c r="B19" s="335" t="s">
        <v>1762</v>
      </c>
      <c r="C19" s="275" t="s">
        <v>1779</v>
      </c>
      <c r="D19" s="335" t="s">
        <v>1759</v>
      </c>
      <c r="E19" s="276" t="s">
        <v>1449</v>
      </c>
      <c r="F19" s="276" t="s">
        <v>1132</v>
      </c>
      <c r="G19" s="592">
        <f t="shared" si="0"/>
        <v>208.00744791666665</v>
      </c>
      <c r="H19" s="594">
        <v>249.60893749999997</v>
      </c>
      <c r="I19" s="516">
        <f>H19*(1-СОДЕРЖАНИЕ!C$25/100)</f>
        <v>249.60893749999997</v>
      </c>
    </row>
    <row r="20" spans="1:9" s="333" customFormat="1" ht="18" customHeight="1">
      <c r="A20" s="274" t="s">
        <v>136</v>
      </c>
      <c r="B20" s="335" t="s">
        <v>1763</v>
      </c>
      <c r="C20" s="275" t="s">
        <v>1779</v>
      </c>
      <c r="D20" s="335" t="s">
        <v>1450</v>
      </c>
      <c r="E20" s="276" t="s">
        <v>1449</v>
      </c>
      <c r="F20" s="276" t="s">
        <v>1132</v>
      </c>
      <c r="G20" s="592">
        <f t="shared" si="0"/>
        <v>208.00744791666665</v>
      </c>
      <c r="H20" s="594">
        <v>249.60893749999997</v>
      </c>
      <c r="I20" s="516">
        <f>H20*(1-СОДЕРЖАНИЕ!C$25/100)</f>
        <v>249.60893749999997</v>
      </c>
    </row>
    <row r="21" spans="1:9" s="333" customFormat="1" ht="18" customHeight="1" thickBot="1">
      <c r="A21" s="326" t="s">
        <v>137</v>
      </c>
      <c r="B21" s="338" t="s">
        <v>1764</v>
      </c>
      <c r="C21" s="280" t="s">
        <v>1779</v>
      </c>
      <c r="D21" s="338" t="s">
        <v>1451</v>
      </c>
      <c r="E21" s="281" t="s">
        <v>1449</v>
      </c>
      <c r="F21" s="281" t="s">
        <v>318</v>
      </c>
      <c r="G21" s="708">
        <f t="shared" si="0"/>
        <v>208.00744791666665</v>
      </c>
      <c r="H21" s="595">
        <v>249.60893749999997</v>
      </c>
      <c r="I21" s="517">
        <f>H21*(1-СОДЕРЖАНИЕ!C$25/100)</f>
        <v>249.60893749999997</v>
      </c>
    </row>
    <row r="22" spans="1:9" s="333" customFormat="1" ht="18" customHeight="1">
      <c r="A22" s="325" t="s">
        <v>1772</v>
      </c>
      <c r="B22" s="334" t="s">
        <v>1769</v>
      </c>
      <c r="C22" s="277" t="s">
        <v>1768</v>
      </c>
      <c r="D22" s="334" t="s">
        <v>1450</v>
      </c>
      <c r="E22" s="282" t="s">
        <v>1449</v>
      </c>
      <c r="F22" s="282" t="s">
        <v>1132</v>
      </c>
      <c r="G22" s="707">
        <f t="shared" si="0"/>
        <v>96.69535416666666</v>
      </c>
      <c r="H22" s="593">
        <v>116.03442499999998</v>
      </c>
      <c r="I22" s="515">
        <f>H22*(1-СОДЕРЖАНИЕ!C$25/100)</f>
        <v>116.03442499999998</v>
      </c>
    </row>
    <row r="23" spans="1:9" s="333" customFormat="1" ht="18" customHeight="1">
      <c r="A23" s="274" t="s">
        <v>123</v>
      </c>
      <c r="B23" s="335" t="s">
        <v>1770</v>
      </c>
      <c r="C23" s="275" t="s">
        <v>1768</v>
      </c>
      <c r="D23" s="335" t="s">
        <v>1451</v>
      </c>
      <c r="E23" s="276" t="s">
        <v>1449</v>
      </c>
      <c r="F23" s="276" t="s">
        <v>318</v>
      </c>
      <c r="G23" s="592">
        <f t="shared" si="0"/>
        <v>96.69535416666666</v>
      </c>
      <c r="H23" s="594">
        <v>116.03442499999998</v>
      </c>
      <c r="I23" s="516">
        <f>H23*(1-СОДЕРЖАНИЕ!C$25/100)</f>
        <v>116.03442499999998</v>
      </c>
    </row>
    <row r="24" spans="1:9" s="333" customFormat="1" ht="18" customHeight="1" thickBot="1">
      <c r="A24" s="326" t="s">
        <v>1773</v>
      </c>
      <c r="B24" s="338" t="s">
        <v>1771</v>
      </c>
      <c r="C24" s="280" t="s">
        <v>1768</v>
      </c>
      <c r="D24" s="280" t="s">
        <v>1741</v>
      </c>
      <c r="E24" s="281" t="s">
        <v>1449</v>
      </c>
      <c r="F24" s="281" t="s">
        <v>1132</v>
      </c>
      <c r="G24" s="708">
        <f t="shared" si="0"/>
        <v>96.69535416666666</v>
      </c>
      <c r="H24" s="595">
        <v>116.03442499999998</v>
      </c>
      <c r="I24" s="517">
        <f>H24*(1-СОДЕРЖАНИЕ!C$25/100)</f>
        <v>116.03442499999998</v>
      </c>
    </row>
    <row r="25" spans="1:9" s="333" customFormat="1" ht="18" customHeight="1">
      <c r="A25" s="325" t="s">
        <v>121</v>
      </c>
      <c r="B25" s="334" t="s">
        <v>1775</v>
      </c>
      <c r="C25" s="277" t="s">
        <v>1774</v>
      </c>
      <c r="D25" s="334" t="s">
        <v>1451</v>
      </c>
      <c r="E25" s="282" t="s">
        <v>1449</v>
      </c>
      <c r="F25" s="282" t="s">
        <v>318</v>
      </c>
      <c r="G25" s="707">
        <f t="shared" si="0"/>
        <v>102.3171770833333</v>
      </c>
      <c r="H25" s="593">
        <v>122.78061249999996</v>
      </c>
      <c r="I25" s="515">
        <f>H25*(1-СОДЕРЖАНИЕ!C$25/100)</f>
        <v>122.78061249999996</v>
      </c>
    </row>
    <row r="26" spans="1:9" s="333" customFormat="1" ht="18" customHeight="1" thickBot="1">
      <c r="A26" s="326" t="s">
        <v>122</v>
      </c>
      <c r="B26" s="338" t="s">
        <v>1777</v>
      </c>
      <c r="C26" s="280" t="s">
        <v>1776</v>
      </c>
      <c r="D26" s="338" t="s">
        <v>1451</v>
      </c>
      <c r="E26" s="281" t="s">
        <v>1449</v>
      </c>
      <c r="F26" s="281" t="s">
        <v>318</v>
      </c>
      <c r="G26" s="708">
        <f t="shared" si="0"/>
        <v>166.40595833333333</v>
      </c>
      <c r="H26" s="595">
        <v>199.68714999999997</v>
      </c>
      <c r="I26" s="517">
        <f>H26*(1-СОДЕРЖАНИЕ!C$25/100)</f>
        <v>199.68714999999997</v>
      </c>
    </row>
    <row r="27" spans="1:9" s="333" customFormat="1" ht="18" customHeight="1">
      <c r="A27" s="325" t="s">
        <v>1842</v>
      </c>
      <c r="B27" s="334" t="s">
        <v>1778</v>
      </c>
      <c r="C27" s="277" t="s">
        <v>1781</v>
      </c>
      <c r="D27" s="277" t="s">
        <v>1741</v>
      </c>
      <c r="E27" s="282" t="s">
        <v>1449</v>
      </c>
      <c r="F27" s="282" t="s">
        <v>1132</v>
      </c>
      <c r="G27" s="707">
        <f t="shared" si="0"/>
        <v>100.06844791666666</v>
      </c>
      <c r="H27" s="593">
        <v>120.08213749999999</v>
      </c>
      <c r="I27" s="515">
        <f>H27*(1-СОДЕРЖАНИЕ!C$25/100)</f>
        <v>120.08213749999999</v>
      </c>
    </row>
    <row r="28" spans="1:9" s="333" customFormat="1" ht="18" customHeight="1">
      <c r="A28" s="271" t="s">
        <v>1843</v>
      </c>
      <c r="B28" s="341" t="s">
        <v>1787</v>
      </c>
      <c r="C28" s="272" t="s">
        <v>1786</v>
      </c>
      <c r="D28" s="272" t="s">
        <v>1741</v>
      </c>
      <c r="E28" s="273" t="s">
        <v>1449</v>
      </c>
      <c r="F28" s="273" t="s">
        <v>177</v>
      </c>
      <c r="G28" s="592">
        <f t="shared" si="0"/>
        <v>120.30701041666663</v>
      </c>
      <c r="H28" s="594">
        <v>144.36841249999995</v>
      </c>
      <c r="I28" s="516">
        <f>H28*(1-СОДЕРЖАНИЕ!C$25/100)</f>
        <v>144.36841249999995</v>
      </c>
    </row>
    <row r="29" spans="1:9" s="333" customFormat="1" ht="18" customHeight="1">
      <c r="A29" s="274" t="s">
        <v>1784</v>
      </c>
      <c r="B29" s="335" t="s">
        <v>1782</v>
      </c>
      <c r="C29" s="275" t="s">
        <v>1780</v>
      </c>
      <c r="D29" s="335" t="s">
        <v>1450</v>
      </c>
      <c r="E29" s="276" t="s">
        <v>1449</v>
      </c>
      <c r="F29" s="276" t="s">
        <v>1132</v>
      </c>
      <c r="G29" s="592">
        <f t="shared" si="0"/>
        <v>213.6292708333333</v>
      </c>
      <c r="H29" s="594">
        <v>256.35512499999993</v>
      </c>
      <c r="I29" s="516">
        <f>H29*(1-СОДЕРЖАНИЕ!C$25/100)</f>
        <v>256.35512499999993</v>
      </c>
    </row>
    <row r="30" spans="1:9" s="333" customFormat="1" ht="18" customHeight="1">
      <c r="A30" s="342" t="s">
        <v>1791</v>
      </c>
      <c r="B30" s="343" t="s">
        <v>1789</v>
      </c>
      <c r="C30" s="272" t="s">
        <v>1788</v>
      </c>
      <c r="D30" s="341" t="s">
        <v>1450</v>
      </c>
      <c r="E30" s="273" t="s">
        <v>1449</v>
      </c>
      <c r="F30" s="273" t="s">
        <v>177</v>
      </c>
      <c r="G30" s="592">
        <f t="shared" si="0"/>
        <v>234.99219791666667</v>
      </c>
      <c r="H30" s="594">
        <v>281.9906375</v>
      </c>
      <c r="I30" s="516">
        <f>H30*(1-СОДЕРЖАНИЕ!C$25/100)</f>
        <v>281.9906375</v>
      </c>
    </row>
    <row r="31" spans="1:9" s="333" customFormat="1" ht="18" customHeight="1">
      <c r="A31" s="274" t="s">
        <v>1785</v>
      </c>
      <c r="B31" s="335" t="s">
        <v>1783</v>
      </c>
      <c r="C31" s="275" t="s">
        <v>1780</v>
      </c>
      <c r="D31" s="335" t="s">
        <v>1451</v>
      </c>
      <c r="E31" s="276" t="s">
        <v>1449</v>
      </c>
      <c r="F31" s="276" t="s">
        <v>1132</v>
      </c>
      <c r="G31" s="592">
        <f t="shared" si="0"/>
        <v>213.6292708333333</v>
      </c>
      <c r="H31" s="594">
        <v>256.35512499999993</v>
      </c>
      <c r="I31" s="516">
        <f>H31*(1-СОДЕРЖАНИЕ!C$25/100)</f>
        <v>256.35512499999993</v>
      </c>
    </row>
    <row r="32" spans="1:9" s="333" customFormat="1" ht="18" customHeight="1" thickBot="1">
      <c r="A32" s="336" t="s">
        <v>1792</v>
      </c>
      <c r="B32" s="337" t="s">
        <v>1790</v>
      </c>
      <c r="C32" s="327" t="s">
        <v>1788</v>
      </c>
      <c r="D32" s="338" t="s">
        <v>1451</v>
      </c>
      <c r="E32" s="328" t="s">
        <v>1449</v>
      </c>
      <c r="F32" s="328" t="s">
        <v>177</v>
      </c>
      <c r="G32" s="708">
        <f t="shared" si="0"/>
        <v>234.99219791666667</v>
      </c>
      <c r="H32" s="595">
        <v>281.9906375</v>
      </c>
      <c r="I32" s="517">
        <f>H32*(1-СОДЕРЖАНИЕ!C$25/100)</f>
        <v>281.9906375</v>
      </c>
    </row>
    <row r="33" spans="1:9" ht="18" customHeight="1" thickBot="1">
      <c r="A33" s="339" t="s">
        <v>1796</v>
      </c>
      <c r="B33" s="340" t="s">
        <v>1793</v>
      </c>
      <c r="C33" s="283" t="s">
        <v>1456</v>
      </c>
      <c r="D33" s="277" t="s">
        <v>1741</v>
      </c>
      <c r="E33" s="282" t="s">
        <v>1449</v>
      </c>
      <c r="F33" s="282" t="s">
        <v>1132</v>
      </c>
      <c r="G33" s="707">
        <f t="shared" si="0"/>
        <v>128.1775625</v>
      </c>
      <c r="H33" s="593">
        <v>153.813075</v>
      </c>
      <c r="I33" s="515">
        <f>H33*(1-СОДЕРЖАНИЕ!C$25/100)</f>
        <v>153.813075</v>
      </c>
    </row>
    <row r="34" spans="1:9" ht="18" customHeight="1">
      <c r="A34" s="274" t="s">
        <v>1797</v>
      </c>
      <c r="B34" s="335" t="s">
        <v>1794</v>
      </c>
      <c r="C34" s="283" t="s">
        <v>1457</v>
      </c>
      <c r="D34" s="275" t="s">
        <v>1741</v>
      </c>
      <c r="E34" s="276" t="s">
        <v>1449</v>
      </c>
      <c r="F34" s="276" t="s">
        <v>1132</v>
      </c>
      <c r="G34" s="592">
        <f t="shared" si="0"/>
        <v>128.1775625</v>
      </c>
      <c r="H34" s="594">
        <v>153.813075</v>
      </c>
      <c r="I34" s="516">
        <f>H34*(1-СОДЕРЖАНИЕ!C$25/100)</f>
        <v>153.813075</v>
      </c>
    </row>
    <row r="35" spans="1:9" ht="18" customHeight="1">
      <c r="A35" s="271" t="s">
        <v>1798</v>
      </c>
      <c r="B35" s="341" t="s">
        <v>1795</v>
      </c>
      <c r="C35" s="284" t="s">
        <v>1458</v>
      </c>
      <c r="D35" s="272" t="s">
        <v>1741</v>
      </c>
      <c r="E35" s="273" t="s">
        <v>1449</v>
      </c>
      <c r="F35" s="273" t="s">
        <v>177</v>
      </c>
      <c r="G35" s="592">
        <f t="shared" si="0"/>
        <v>148.41612499999997</v>
      </c>
      <c r="H35" s="594">
        <v>178.09934999999996</v>
      </c>
      <c r="I35" s="516">
        <f>H35*(1-СОДЕРЖАНИЕ!C$25/100)</f>
        <v>178.09934999999996</v>
      </c>
    </row>
    <row r="36" spans="1:9" ht="18" customHeight="1">
      <c r="A36" s="285" t="s">
        <v>1801</v>
      </c>
      <c r="B36" s="286" t="s">
        <v>1800</v>
      </c>
      <c r="C36" s="287" t="s">
        <v>1799</v>
      </c>
      <c r="D36" s="288" t="s">
        <v>1462</v>
      </c>
      <c r="E36" s="276" t="s">
        <v>1449</v>
      </c>
      <c r="F36" s="276" t="s">
        <v>1742</v>
      </c>
      <c r="G36" s="592">
        <f t="shared" si="0"/>
        <v>152.91358333333332</v>
      </c>
      <c r="H36" s="594">
        <v>183.4963</v>
      </c>
      <c r="I36" s="516">
        <f>H36*(1-СОДЕРЖАНИЕ!C$25/100)</f>
        <v>183.4963</v>
      </c>
    </row>
    <row r="37" spans="1:9" ht="18" customHeight="1">
      <c r="A37" s="285" t="s">
        <v>1803</v>
      </c>
      <c r="B37" s="286" t="s">
        <v>1802</v>
      </c>
      <c r="C37" s="287" t="s">
        <v>1799</v>
      </c>
      <c r="D37" s="288" t="s">
        <v>1461</v>
      </c>
      <c r="E37" s="276" t="s">
        <v>198</v>
      </c>
      <c r="F37" s="276" t="s">
        <v>1742</v>
      </c>
      <c r="G37" s="592">
        <f t="shared" si="0"/>
        <v>174.27651041666664</v>
      </c>
      <c r="H37" s="594">
        <v>209.13181249999997</v>
      </c>
      <c r="I37" s="516">
        <f>H37*(1-СОДЕРЖАНИЕ!C$25/100)</f>
        <v>209.13181249999997</v>
      </c>
    </row>
    <row r="38" spans="1:9" ht="18" customHeight="1">
      <c r="A38" s="285" t="s">
        <v>1805</v>
      </c>
      <c r="B38" s="286" t="s">
        <v>1804</v>
      </c>
      <c r="C38" s="287" t="s">
        <v>1459</v>
      </c>
      <c r="D38" s="288" t="s">
        <v>1461</v>
      </c>
      <c r="E38" s="276" t="s">
        <v>1449</v>
      </c>
      <c r="F38" s="276" t="s">
        <v>1742</v>
      </c>
      <c r="G38" s="592">
        <f t="shared" si="0"/>
        <v>188.89324999999997</v>
      </c>
      <c r="H38" s="594">
        <v>226.67189999999997</v>
      </c>
      <c r="I38" s="516">
        <f>H38*(1-СОДЕРЖАНИЕ!C$25/100)</f>
        <v>226.67189999999997</v>
      </c>
    </row>
    <row r="39" spans="1:9" ht="18" customHeight="1" thickBot="1">
      <c r="A39" s="329" t="s">
        <v>1452</v>
      </c>
      <c r="B39" s="330" t="s">
        <v>1453</v>
      </c>
      <c r="C39" s="331" t="s">
        <v>1460</v>
      </c>
      <c r="D39" s="332" t="s">
        <v>1461</v>
      </c>
      <c r="E39" s="281" t="s">
        <v>1449</v>
      </c>
      <c r="F39" s="281" t="s">
        <v>1742</v>
      </c>
      <c r="G39" s="708">
        <f t="shared" si="0"/>
        <v>210.2561770833333</v>
      </c>
      <c r="H39" s="595">
        <v>252.30741249999997</v>
      </c>
      <c r="I39" s="517">
        <f>H39*(1-СОДЕРЖАНИЕ!C$25/100)</f>
        <v>252.30741249999997</v>
      </c>
    </row>
    <row r="40" spans="1:9" ht="18" customHeight="1">
      <c r="A40" s="344" t="s">
        <v>118</v>
      </c>
      <c r="B40" s="949" t="s">
        <v>1806</v>
      </c>
      <c r="C40" s="949"/>
      <c r="D40" s="949" t="s">
        <v>1811</v>
      </c>
      <c r="E40" s="949"/>
      <c r="F40" s="949"/>
      <c r="G40" s="707">
        <f t="shared" si="0"/>
        <v>20.238562499999997</v>
      </c>
      <c r="H40" s="593">
        <v>24.286274999999996</v>
      </c>
      <c r="I40" s="515">
        <f>H40*(1-СОДЕРЖАНИЕ!C$25/100)</f>
        <v>24.286274999999996</v>
      </c>
    </row>
    <row r="41" spans="1:9" ht="18" customHeight="1">
      <c r="A41" s="285" t="s">
        <v>117</v>
      </c>
      <c r="B41" s="948" t="s">
        <v>1807</v>
      </c>
      <c r="C41" s="948"/>
      <c r="D41" s="948" t="s">
        <v>1811</v>
      </c>
      <c r="E41" s="948"/>
      <c r="F41" s="948"/>
      <c r="G41" s="592">
        <f t="shared" si="0"/>
        <v>20.238562499999997</v>
      </c>
      <c r="H41" s="594">
        <v>24.286274999999996</v>
      </c>
      <c r="I41" s="516">
        <f>H41*(1-СОДЕРЖАНИЕ!C$25/100)</f>
        <v>24.286274999999996</v>
      </c>
    </row>
    <row r="42" spans="1:9" ht="18" customHeight="1">
      <c r="A42" s="285" t="s">
        <v>1812</v>
      </c>
      <c r="B42" s="948" t="s">
        <v>1808</v>
      </c>
      <c r="C42" s="948"/>
      <c r="D42" s="948" t="s">
        <v>1811</v>
      </c>
      <c r="E42" s="948"/>
      <c r="F42" s="948"/>
      <c r="G42" s="592">
        <f t="shared" si="0"/>
        <v>5.621822916666666</v>
      </c>
      <c r="H42" s="594">
        <v>6.746187499999999</v>
      </c>
      <c r="I42" s="516">
        <f>H42*(1-СОДЕРЖАНИЕ!C$25/100)</f>
        <v>6.746187499999999</v>
      </c>
    </row>
    <row r="43" spans="1:9" ht="18" customHeight="1">
      <c r="A43" s="285" t="s">
        <v>1813</v>
      </c>
      <c r="B43" s="948" t="s">
        <v>1809</v>
      </c>
      <c r="C43" s="948"/>
      <c r="D43" s="948" t="s">
        <v>1811</v>
      </c>
      <c r="E43" s="948"/>
      <c r="F43" s="948"/>
      <c r="G43" s="592">
        <f t="shared" si="0"/>
        <v>20.238562499999997</v>
      </c>
      <c r="H43" s="594">
        <v>24.286274999999996</v>
      </c>
      <c r="I43" s="516">
        <f>H43*(1-СОДЕРЖАНИЕ!C$25/100)</f>
        <v>24.286274999999996</v>
      </c>
    </row>
    <row r="44" spans="1:9" ht="18" customHeight="1" thickBot="1">
      <c r="A44" s="329" t="s">
        <v>1814</v>
      </c>
      <c r="B44" s="947" t="s">
        <v>1810</v>
      </c>
      <c r="C44" s="947"/>
      <c r="D44" s="947" t="s">
        <v>1811</v>
      </c>
      <c r="E44" s="947"/>
      <c r="F44" s="947"/>
      <c r="G44" s="708">
        <f t="shared" si="0"/>
        <v>20.238562499999997</v>
      </c>
      <c r="H44" s="595">
        <v>24.286274999999996</v>
      </c>
      <c r="I44" s="517">
        <f>H44*(1-СОДЕРЖАНИЕ!C$25/100)</f>
        <v>24.286274999999996</v>
      </c>
    </row>
  </sheetData>
  <sheetProtection password="CEC3" sheet="1" formatCells="0" formatColumns="0" formatRows="0" sort="0" autoFilter="0" pivotTables="0"/>
  <mergeCells count="13">
    <mergeCell ref="D40:F40"/>
    <mergeCell ref="B1:I1"/>
    <mergeCell ref="B2:I2"/>
    <mergeCell ref="B3:I3"/>
    <mergeCell ref="B40:C40"/>
    <mergeCell ref="B44:C44"/>
    <mergeCell ref="D41:F41"/>
    <mergeCell ref="D42:F42"/>
    <mergeCell ref="D43:F43"/>
    <mergeCell ref="D44:F44"/>
    <mergeCell ref="B41:C41"/>
    <mergeCell ref="B42:C42"/>
    <mergeCell ref="B43:C43"/>
  </mergeCells>
  <printOptions/>
  <pageMargins left="0.39" right="0.4166666666666667" top="0.23" bottom="0.19" header="0.16" footer="0.16"/>
  <pageSetup horizontalDpi="600" verticalDpi="600" orientation="portrait" paperSize="9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3" sqref="B3:E3"/>
    </sheetView>
  </sheetViews>
  <sheetFormatPr defaultColWidth="9.00390625" defaultRowHeight="12.75"/>
  <cols>
    <col min="1" max="1" width="18.75390625" style="8" customWidth="1"/>
    <col min="2" max="2" width="61.00390625" style="8" customWidth="1"/>
    <col min="3" max="4" width="8.625" style="238" customWidth="1"/>
    <col min="5" max="5" width="13.875" style="8" customWidth="1"/>
    <col min="6" max="16384" width="9.125" style="8" customWidth="1"/>
  </cols>
  <sheetData>
    <row r="1" spans="2:5" ht="18">
      <c r="B1" s="952" t="s">
        <v>1420</v>
      </c>
      <c r="C1" s="952"/>
      <c r="D1" s="952"/>
      <c r="E1" s="952"/>
    </row>
    <row r="2" spans="1:5" s="269" customFormat="1" ht="33" customHeight="1">
      <c r="A2" s="81"/>
      <c r="B2" s="953" t="s">
        <v>1421</v>
      </c>
      <c r="C2" s="953"/>
      <c r="D2" s="953"/>
      <c r="E2" s="953"/>
    </row>
    <row r="3" spans="1:5" s="269" customFormat="1" ht="18.75" customHeight="1">
      <c r="A3" s="81"/>
      <c r="B3" s="953" t="s">
        <v>1987</v>
      </c>
      <c r="C3" s="953"/>
      <c r="D3" s="953"/>
      <c r="E3" s="953"/>
    </row>
    <row r="4" spans="1:5" s="269" customFormat="1" ht="19.5" customHeight="1" thickBot="1">
      <c r="A4" s="81"/>
      <c r="B4" s="954" t="s">
        <v>1422</v>
      </c>
      <c r="C4" s="954"/>
      <c r="D4" s="954"/>
      <c r="E4" s="954"/>
    </row>
    <row r="5" spans="1:5" s="270" customFormat="1" ht="42" customHeight="1" thickBot="1">
      <c r="A5" s="485" t="s">
        <v>1441</v>
      </c>
      <c r="B5" s="486" t="s">
        <v>1743</v>
      </c>
      <c r="C5" s="322" t="s">
        <v>1446</v>
      </c>
      <c r="D5" s="487" t="s">
        <v>1447</v>
      </c>
      <c r="E5" s="429" t="s">
        <v>1311</v>
      </c>
    </row>
    <row r="6" spans="1:5" ht="12.75">
      <c r="A6" s="262" t="s">
        <v>732</v>
      </c>
      <c r="B6" s="250" t="s">
        <v>733</v>
      </c>
      <c r="C6" s="709">
        <f>D6/1.2</f>
        <v>66.33751041666666</v>
      </c>
      <c r="D6" s="518">
        <v>79.60501249999999</v>
      </c>
      <c r="E6" s="530">
        <f>D6*(1-СОДЕРЖАНИЕ!C$26/100)</f>
        <v>79.60501249999999</v>
      </c>
    </row>
    <row r="7" spans="1:5" ht="12.75">
      <c r="A7" s="488" t="s">
        <v>734</v>
      </c>
      <c r="B7" s="260" t="s">
        <v>735</v>
      </c>
      <c r="C7" s="519">
        <f>D7/1.2</f>
        <v>66.33751041666666</v>
      </c>
      <c r="D7" s="519">
        <v>79.60501249999999</v>
      </c>
      <c r="E7" s="523">
        <f>D7*(1-СОДЕРЖАНИЕ!C$26/100)</f>
        <v>79.60501249999999</v>
      </c>
    </row>
    <row r="8" spans="1:5" ht="12.75">
      <c r="A8" s="489" t="s">
        <v>736</v>
      </c>
      <c r="B8" s="260" t="s">
        <v>737</v>
      </c>
      <c r="C8" s="519">
        <f>D8/1.2</f>
        <v>66.33751041666666</v>
      </c>
      <c r="D8" s="519">
        <v>79.60501249999999</v>
      </c>
      <c r="E8" s="523">
        <f>D8*(1-СОДЕРЖАНИЕ!C$26/100)</f>
        <v>79.60501249999999</v>
      </c>
    </row>
    <row r="9" spans="1:5" ht="12.75">
      <c r="A9" s="490" t="s">
        <v>738</v>
      </c>
      <c r="B9" s="260" t="s">
        <v>739</v>
      </c>
      <c r="C9" s="519">
        <f>D9/1.2</f>
        <v>66.33751041666666</v>
      </c>
      <c r="D9" s="519">
        <v>79.60501249999999</v>
      </c>
      <c r="E9" s="523">
        <f>D9*(1-СОДЕРЖАНИЕ!C$26/100)</f>
        <v>79.60501249999999</v>
      </c>
    </row>
    <row r="10" spans="1:5" ht="12.75">
      <c r="A10" s="491" t="s">
        <v>740</v>
      </c>
      <c r="B10" s="260" t="s">
        <v>741</v>
      </c>
      <c r="C10" s="519">
        <f>D10/1.2</f>
        <v>66.33751041666666</v>
      </c>
      <c r="D10" s="519">
        <v>79.60501249999999</v>
      </c>
      <c r="E10" s="523">
        <f>D10*(1-СОДЕРЖАНИЕ!C$26/100)</f>
        <v>79.60501249999999</v>
      </c>
    </row>
    <row r="11" spans="1:5" ht="13.5" customHeight="1">
      <c r="A11" s="264"/>
      <c r="B11" s="260"/>
      <c r="C11" s="596"/>
      <c r="D11" s="596"/>
      <c r="E11" s="424"/>
    </row>
    <row r="12" spans="1:5" ht="12.75">
      <c r="A12" s="264" t="s">
        <v>742</v>
      </c>
      <c r="B12" s="260" t="s">
        <v>743</v>
      </c>
      <c r="C12" s="519">
        <f>D12/1.2</f>
        <v>66.33751041666666</v>
      </c>
      <c r="D12" s="519">
        <v>79.60501249999999</v>
      </c>
      <c r="E12" s="523">
        <f>D12*(1-СОДЕРЖАНИЕ!C$26/100)</f>
        <v>79.60501249999999</v>
      </c>
    </row>
    <row r="13" spans="1:5" ht="12.75">
      <c r="A13" s="488" t="s">
        <v>744</v>
      </c>
      <c r="B13" s="260" t="s">
        <v>745</v>
      </c>
      <c r="C13" s="519">
        <f>D13/1.2</f>
        <v>66.33751041666666</v>
      </c>
      <c r="D13" s="519">
        <v>79.60501249999999</v>
      </c>
      <c r="E13" s="523">
        <f>D13*(1-СОДЕРЖАНИЕ!C$26/100)</f>
        <v>79.60501249999999</v>
      </c>
    </row>
    <row r="14" spans="1:5" ht="12.75">
      <c r="A14" s="489" t="s">
        <v>746</v>
      </c>
      <c r="B14" s="260" t="s">
        <v>747</v>
      </c>
      <c r="C14" s="519">
        <f>D14/1.2</f>
        <v>66.33751041666666</v>
      </c>
      <c r="D14" s="519">
        <v>79.60501249999999</v>
      </c>
      <c r="E14" s="523">
        <f>D14*(1-СОДЕРЖАНИЕ!C$26/100)</f>
        <v>79.60501249999999</v>
      </c>
    </row>
    <row r="15" spans="1:5" ht="12.75">
      <c r="A15" s="490" t="s">
        <v>748</v>
      </c>
      <c r="B15" s="260" t="s">
        <v>749</v>
      </c>
      <c r="C15" s="519">
        <f>D15/1.2</f>
        <v>66.33751041666666</v>
      </c>
      <c r="D15" s="519">
        <v>79.60501249999999</v>
      </c>
      <c r="E15" s="523">
        <f>D15*(1-СОДЕРЖАНИЕ!C$26/100)</f>
        <v>79.60501249999999</v>
      </c>
    </row>
    <row r="16" spans="1:5" ht="12.75">
      <c r="A16" s="491" t="s">
        <v>750</v>
      </c>
      <c r="B16" s="260" t="s">
        <v>751</v>
      </c>
      <c r="C16" s="519">
        <f>D16/1.2</f>
        <v>66.33751041666666</v>
      </c>
      <c r="D16" s="519">
        <v>79.60501249999999</v>
      </c>
      <c r="E16" s="523">
        <f>D16*(1-СОДЕРЖАНИЕ!C$26/100)</f>
        <v>79.60501249999999</v>
      </c>
    </row>
    <row r="17" spans="1:5" ht="13.5" customHeight="1">
      <c r="A17" s="264"/>
      <c r="B17" s="260"/>
      <c r="C17" s="596"/>
      <c r="D17" s="596"/>
      <c r="E17" s="424"/>
    </row>
    <row r="18" spans="1:5" ht="12.75">
      <c r="A18" s="264" t="s">
        <v>752</v>
      </c>
      <c r="B18" s="260" t="s">
        <v>753</v>
      </c>
      <c r="C18" s="519">
        <f>D18/1.2</f>
        <v>66.33751041666666</v>
      </c>
      <c r="D18" s="519">
        <v>79.60501249999999</v>
      </c>
      <c r="E18" s="523">
        <f>D18*(1-СОДЕРЖАНИЕ!C$26/100)</f>
        <v>79.60501249999999</v>
      </c>
    </row>
    <row r="19" spans="1:5" ht="12.75">
      <c r="A19" s="488" t="s">
        <v>734</v>
      </c>
      <c r="B19" s="260" t="s">
        <v>754</v>
      </c>
      <c r="C19" s="519">
        <f>D19/1.2</f>
        <v>66.33751041666666</v>
      </c>
      <c r="D19" s="519">
        <v>79.60501249999999</v>
      </c>
      <c r="E19" s="523">
        <f>D19*(1-СОДЕРЖАНИЕ!C$26/100)</f>
        <v>79.60501249999999</v>
      </c>
    </row>
    <row r="20" spans="1:5" ht="12.75">
      <c r="A20" s="489" t="s">
        <v>736</v>
      </c>
      <c r="B20" s="260" t="s">
        <v>755</v>
      </c>
      <c r="C20" s="519">
        <f>D20/1.2</f>
        <v>66.33751041666666</v>
      </c>
      <c r="D20" s="519">
        <v>79.60501249999999</v>
      </c>
      <c r="E20" s="523">
        <f>D20*(1-СОДЕРЖАНИЕ!C$26/100)</f>
        <v>79.60501249999999</v>
      </c>
    </row>
    <row r="21" spans="1:5" ht="12.75">
      <c r="A21" s="490" t="s">
        <v>738</v>
      </c>
      <c r="B21" s="260" t="s">
        <v>756</v>
      </c>
      <c r="C21" s="519">
        <f>D21/1.2</f>
        <v>66.33751041666666</v>
      </c>
      <c r="D21" s="519">
        <v>79.60501249999999</v>
      </c>
      <c r="E21" s="523">
        <f>D21*(1-СОДЕРЖАНИЕ!C$26/100)</f>
        <v>79.60501249999999</v>
      </c>
    </row>
    <row r="22" spans="1:5" ht="12.75">
      <c r="A22" s="491" t="s">
        <v>740</v>
      </c>
      <c r="B22" s="260" t="s">
        <v>757</v>
      </c>
      <c r="C22" s="519">
        <f>D22/1.2</f>
        <v>66.33751041666666</v>
      </c>
      <c r="D22" s="519">
        <v>79.60501249999999</v>
      </c>
      <c r="E22" s="523">
        <f>D22*(1-СОДЕРЖАНИЕ!C$26/100)</f>
        <v>79.60501249999999</v>
      </c>
    </row>
    <row r="23" spans="1:5" ht="13.5" customHeight="1">
      <c r="A23" s="264"/>
      <c r="B23" s="260"/>
      <c r="C23" s="596"/>
      <c r="D23" s="596"/>
      <c r="E23" s="424"/>
    </row>
    <row r="24" spans="1:5" ht="12.75">
      <c r="A24" s="264" t="s">
        <v>758</v>
      </c>
      <c r="B24" s="260" t="s">
        <v>759</v>
      </c>
      <c r="C24" s="519">
        <f>D24/1.2</f>
        <v>66.33751041666666</v>
      </c>
      <c r="D24" s="519">
        <v>79.60501249999999</v>
      </c>
      <c r="E24" s="523">
        <f>D24*(1-СОДЕРЖАНИЕ!C$26/100)</f>
        <v>79.60501249999999</v>
      </c>
    </row>
    <row r="25" spans="1:5" ht="12.75">
      <c r="A25" s="488" t="s">
        <v>760</v>
      </c>
      <c r="B25" s="260" t="s">
        <v>761</v>
      </c>
      <c r="C25" s="519">
        <f>D25/1.2</f>
        <v>66.33751041666666</v>
      </c>
      <c r="D25" s="519">
        <v>79.60501249999999</v>
      </c>
      <c r="E25" s="523">
        <f>D25*(1-СОДЕРЖАНИЕ!C$26/100)</f>
        <v>79.60501249999999</v>
      </c>
    </row>
    <row r="26" spans="1:5" ht="12.75">
      <c r="A26" s="489" t="s">
        <v>762</v>
      </c>
      <c r="B26" s="260" t="s">
        <v>763</v>
      </c>
      <c r="C26" s="519">
        <f>D26/1.2</f>
        <v>66.33751041666666</v>
      </c>
      <c r="D26" s="519">
        <v>79.60501249999999</v>
      </c>
      <c r="E26" s="523">
        <f>D26*(1-СОДЕРЖАНИЕ!C$26/100)</f>
        <v>79.60501249999999</v>
      </c>
    </row>
    <row r="27" spans="1:5" ht="12.75">
      <c r="A27" s="490" t="s">
        <v>764</v>
      </c>
      <c r="B27" s="260" t="s">
        <v>765</v>
      </c>
      <c r="C27" s="519">
        <f>D27/1.2</f>
        <v>66.33751041666666</v>
      </c>
      <c r="D27" s="519">
        <v>79.60501249999999</v>
      </c>
      <c r="E27" s="523">
        <f>D27*(1-СОДЕРЖАНИЕ!C$26/100)</f>
        <v>79.60501249999999</v>
      </c>
    </row>
    <row r="28" spans="1:5" ht="12.75">
      <c r="A28" s="491" t="s">
        <v>766</v>
      </c>
      <c r="B28" s="260" t="s">
        <v>767</v>
      </c>
      <c r="C28" s="519">
        <f>D28/1.2</f>
        <v>66.33751041666666</v>
      </c>
      <c r="D28" s="519">
        <v>79.60501249999999</v>
      </c>
      <c r="E28" s="523">
        <f>D28*(1-СОДЕРЖАНИЕ!C$26/100)</f>
        <v>79.60501249999999</v>
      </c>
    </row>
    <row r="29" spans="1:5" ht="13.5" customHeight="1">
      <c r="A29" s="264"/>
      <c r="B29" s="260"/>
      <c r="C29" s="596"/>
      <c r="D29" s="596"/>
      <c r="E29" s="424"/>
    </row>
    <row r="30" spans="1:5" ht="12.75">
      <c r="A30" s="264" t="s">
        <v>768</v>
      </c>
      <c r="B30" s="260" t="s">
        <v>769</v>
      </c>
      <c r="C30" s="519">
        <f>D30/1.2</f>
        <v>66.33751041666666</v>
      </c>
      <c r="D30" s="519">
        <v>79.60501249999999</v>
      </c>
      <c r="E30" s="523">
        <f>D30*(1-СОДЕРЖАНИЕ!C$26/100)</f>
        <v>79.60501249999999</v>
      </c>
    </row>
    <row r="31" spans="1:5" ht="12.75">
      <c r="A31" s="488" t="s">
        <v>770</v>
      </c>
      <c r="B31" s="260" t="s">
        <v>771</v>
      </c>
      <c r="C31" s="519">
        <f>D31/1.2</f>
        <v>66.33751041666666</v>
      </c>
      <c r="D31" s="519">
        <v>79.60501249999999</v>
      </c>
      <c r="E31" s="523">
        <f>D31*(1-СОДЕРЖАНИЕ!C$26/100)</f>
        <v>79.60501249999999</v>
      </c>
    </row>
    <row r="32" spans="1:5" ht="12.75">
      <c r="A32" s="489" t="s">
        <v>772</v>
      </c>
      <c r="B32" s="260" t="s">
        <v>773</v>
      </c>
      <c r="C32" s="519">
        <f>D32/1.2</f>
        <v>66.33751041666666</v>
      </c>
      <c r="D32" s="519">
        <v>79.60501249999999</v>
      </c>
      <c r="E32" s="523">
        <f>D32*(1-СОДЕРЖАНИЕ!C$26/100)</f>
        <v>79.60501249999999</v>
      </c>
    </row>
    <row r="33" spans="1:5" ht="12.75">
      <c r="A33" s="490" t="s">
        <v>774</v>
      </c>
      <c r="B33" s="260" t="s">
        <v>775</v>
      </c>
      <c r="C33" s="519">
        <f>D33/1.2</f>
        <v>66.33751041666666</v>
      </c>
      <c r="D33" s="519">
        <v>79.60501249999999</v>
      </c>
      <c r="E33" s="523">
        <f>D33*(1-СОДЕРЖАНИЕ!C$26/100)</f>
        <v>79.60501249999999</v>
      </c>
    </row>
    <row r="34" spans="1:5" ht="13.5" thickBot="1">
      <c r="A34" s="492" t="s">
        <v>776</v>
      </c>
      <c r="B34" s="252" t="s">
        <v>777</v>
      </c>
      <c r="C34" s="655">
        <f>D34/1.2</f>
        <v>66.33751041666666</v>
      </c>
      <c r="D34" s="655">
        <v>79.60501249999999</v>
      </c>
      <c r="E34" s="526">
        <f>D34*(1-СОДЕРЖАНИЕ!C$26/100)</f>
        <v>79.60501249999999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4:E4"/>
    <mergeCell ref="B3:E3"/>
  </mergeCells>
  <printOptions/>
  <pageMargins left="0.49" right="0.23" top="0.45" bottom="0.27" header="0.23" footer="0.2"/>
  <pageSetup horizontalDpi="600" verticalDpi="6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17.75390625" style="174" customWidth="1"/>
    <col min="2" max="2" width="38.25390625" style="174" customWidth="1"/>
    <col min="3" max="3" width="16.375" style="301" customWidth="1"/>
    <col min="4" max="5" width="10.375" style="302" customWidth="1"/>
    <col min="6" max="6" width="16.25390625" style="8" customWidth="1"/>
    <col min="7" max="16384" width="9.125" style="195" customWidth="1"/>
  </cols>
  <sheetData>
    <row r="1" spans="1:6" s="289" customFormat="1" ht="18.75" customHeight="1">
      <c r="A1" s="80"/>
      <c r="B1" s="723" t="s">
        <v>1463</v>
      </c>
      <c r="C1" s="723"/>
      <c r="D1" s="723"/>
      <c r="E1" s="723"/>
      <c r="F1" s="723"/>
    </row>
    <row r="2" spans="1:6" s="181" customFormat="1" ht="15" customHeight="1">
      <c r="A2" s="660"/>
      <c r="B2" s="955" t="s">
        <v>1454</v>
      </c>
      <c r="C2" s="955"/>
      <c r="D2" s="955"/>
      <c r="E2" s="955"/>
      <c r="F2" s="955"/>
    </row>
    <row r="3" spans="1:6" s="181" customFormat="1" ht="15.75" customHeight="1">
      <c r="A3" s="659"/>
      <c r="B3" s="951" t="s">
        <v>1464</v>
      </c>
      <c r="C3" s="951"/>
      <c r="D3" s="951"/>
      <c r="E3" s="951"/>
      <c r="F3" s="951"/>
    </row>
    <row r="4" spans="1:6" s="181" customFormat="1" ht="16.5" customHeight="1" thickBot="1">
      <c r="A4" s="610"/>
      <c r="B4" s="726" t="s">
        <v>1987</v>
      </c>
      <c r="C4" s="726"/>
      <c r="D4" s="726"/>
      <c r="E4" s="726"/>
      <c r="F4" s="726"/>
    </row>
    <row r="5" spans="1:6" s="290" customFormat="1" ht="34.5" customHeight="1" thickBot="1">
      <c r="A5" s="191" t="s">
        <v>1441</v>
      </c>
      <c r="B5" s="192" t="s">
        <v>1743</v>
      </c>
      <c r="C5" s="192" t="s">
        <v>1823</v>
      </c>
      <c r="D5" s="193" t="s">
        <v>1446</v>
      </c>
      <c r="E5" s="425" t="s">
        <v>1447</v>
      </c>
      <c r="F5" s="419" t="s">
        <v>1311</v>
      </c>
    </row>
    <row r="6" spans="1:6" s="294" customFormat="1" ht="21.75" customHeight="1">
      <c r="A6" s="291" t="s">
        <v>39</v>
      </c>
      <c r="B6" s="292" t="s">
        <v>107</v>
      </c>
      <c r="C6" s="293" t="s">
        <v>1972</v>
      </c>
      <c r="D6" s="597">
        <f>E6/1.2</f>
        <v>3135.852822916667</v>
      </c>
      <c r="E6" s="598">
        <v>3763.0233875</v>
      </c>
      <c r="F6" s="513">
        <f>E6*(1-СОДЕРЖАНИЕ!C$27/100)</f>
        <v>3763.0233875</v>
      </c>
    </row>
    <row r="7" spans="1:6" s="294" customFormat="1" ht="21.75" customHeight="1">
      <c r="A7" s="295" t="s">
        <v>40</v>
      </c>
      <c r="B7" s="296" t="s">
        <v>108</v>
      </c>
      <c r="C7" s="297" t="s">
        <v>1972</v>
      </c>
      <c r="D7" s="597">
        <f>E7/1.2</f>
        <v>3919.5349374999996</v>
      </c>
      <c r="E7" s="599">
        <v>4703.441924999999</v>
      </c>
      <c r="F7" s="531">
        <f>E7*(1-СОДЕРЖАНИЕ!C$27/100)</f>
        <v>4703.441924999999</v>
      </c>
    </row>
    <row r="8" spans="1:6" s="294" customFormat="1" ht="21.75" customHeight="1">
      <c r="A8" s="295" t="s">
        <v>41</v>
      </c>
      <c r="B8" s="296" t="s">
        <v>109</v>
      </c>
      <c r="C8" s="297" t="s">
        <v>1973</v>
      </c>
      <c r="D8" s="597">
        <f aca="true" t="shared" si="0" ref="D8:D21">E8/1.2</f>
        <v>4703.217052083333</v>
      </c>
      <c r="E8" s="599">
        <v>5643.8604625</v>
      </c>
      <c r="F8" s="531">
        <f>E8*(1-СОДЕРЖАНИЕ!C$27/100)</f>
        <v>5643.8604625</v>
      </c>
    </row>
    <row r="9" spans="1:6" s="294" customFormat="1" ht="21.75" customHeight="1">
      <c r="A9" s="295" t="s">
        <v>42</v>
      </c>
      <c r="B9" s="296" t="s">
        <v>110</v>
      </c>
      <c r="C9" s="297" t="s">
        <v>1973</v>
      </c>
      <c r="D9" s="597">
        <f t="shared" si="0"/>
        <v>5486.899166666666</v>
      </c>
      <c r="E9" s="599">
        <v>6584.278999999999</v>
      </c>
      <c r="F9" s="531">
        <f>E9*(1-СОДЕРЖАНИЕ!C$27/100)</f>
        <v>6584.278999999999</v>
      </c>
    </row>
    <row r="10" spans="1:6" s="294" customFormat="1" ht="21.75" customHeight="1">
      <c r="A10" s="295" t="s">
        <v>43</v>
      </c>
      <c r="B10" s="296" t="s">
        <v>111</v>
      </c>
      <c r="C10" s="297" t="s">
        <v>1974</v>
      </c>
      <c r="D10" s="597">
        <f t="shared" si="0"/>
        <v>6271.705645833334</v>
      </c>
      <c r="E10" s="599">
        <v>7526.046775</v>
      </c>
      <c r="F10" s="531">
        <f>E10*(1-СОДЕРЖАНИЕ!C$27/100)</f>
        <v>7526.046775</v>
      </c>
    </row>
    <row r="11" spans="1:6" s="294" customFormat="1" ht="21.75" customHeight="1">
      <c r="A11" s="295" t="s">
        <v>44</v>
      </c>
      <c r="B11" s="296" t="s">
        <v>112</v>
      </c>
      <c r="C11" s="297" t="s">
        <v>1974</v>
      </c>
      <c r="D11" s="597">
        <f t="shared" si="0"/>
        <v>7315.115979166667</v>
      </c>
      <c r="E11" s="599">
        <v>8778.139175</v>
      </c>
      <c r="F11" s="531">
        <f>E11*(1-СОДЕРЖАНИЕ!C$27/100)</f>
        <v>8778.139175</v>
      </c>
    </row>
    <row r="12" spans="1:6" s="294" customFormat="1" ht="21.75" customHeight="1">
      <c r="A12" s="295" t="s">
        <v>45</v>
      </c>
      <c r="B12" s="296" t="s">
        <v>113</v>
      </c>
      <c r="C12" s="297" t="s">
        <v>1974</v>
      </c>
      <c r="D12" s="597">
        <f t="shared" si="0"/>
        <v>7839.069874999999</v>
      </c>
      <c r="E12" s="599">
        <v>9406.883849999998</v>
      </c>
      <c r="F12" s="531">
        <f>E12*(1-СОДЕРЖАНИЕ!C$27/100)</f>
        <v>9406.883849999998</v>
      </c>
    </row>
    <row r="13" spans="1:6" s="294" customFormat="1" ht="21.75" customHeight="1" thickBot="1">
      <c r="A13" s="298" t="s">
        <v>46</v>
      </c>
      <c r="B13" s="299" t="s">
        <v>114</v>
      </c>
      <c r="C13" s="300" t="s">
        <v>1976</v>
      </c>
      <c r="D13" s="699">
        <f t="shared" si="0"/>
        <v>9406.434104166667</v>
      </c>
      <c r="E13" s="600">
        <v>11287.720925</v>
      </c>
      <c r="F13" s="514">
        <f>E13*(1-СОДЕРЖАНИЕ!C$27/100)</f>
        <v>11287.720925</v>
      </c>
    </row>
    <row r="14" spans="1:6" s="294" customFormat="1" ht="21.75" customHeight="1">
      <c r="A14" s="291" t="s">
        <v>48</v>
      </c>
      <c r="B14" s="292" t="s">
        <v>1977</v>
      </c>
      <c r="C14" s="293" t="s">
        <v>1973</v>
      </c>
      <c r="D14" s="710">
        <f t="shared" si="0"/>
        <v>5923.152625</v>
      </c>
      <c r="E14" s="601">
        <v>7107.783149999999</v>
      </c>
      <c r="F14" s="513">
        <f>E14*(1-СОДЕРЖАНИЕ!C$27/100)</f>
        <v>7107.783149999999</v>
      </c>
    </row>
    <row r="15" spans="1:6" s="294" customFormat="1" ht="21.75" customHeight="1" thickBot="1">
      <c r="A15" s="298" t="s">
        <v>47</v>
      </c>
      <c r="B15" s="299" t="s">
        <v>1978</v>
      </c>
      <c r="C15" s="300" t="s">
        <v>1973</v>
      </c>
      <c r="D15" s="699">
        <f t="shared" si="0"/>
        <v>6271.705645833334</v>
      </c>
      <c r="E15" s="600">
        <v>7526.046775</v>
      </c>
      <c r="F15" s="514">
        <f>E15*(1-СОДЕРЖАНИЕ!C$27/100)</f>
        <v>7526.046775</v>
      </c>
    </row>
    <row r="16" spans="1:6" s="294" customFormat="1" ht="21.75" customHeight="1">
      <c r="A16" s="291" t="s">
        <v>49</v>
      </c>
      <c r="B16" s="292" t="s">
        <v>1825</v>
      </c>
      <c r="C16" s="293" t="s">
        <v>1973</v>
      </c>
      <c r="D16" s="710">
        <f t="shared" si="0"/>
        <v>4181.511885416666</v>
      </c>
      <c r="E16" s="598">
        <v>5017.814262499999</v>
      </c>
      <c r="F16" s="513">
        <f>E16*(1-СОДЕРЖАНИЕ!C$27/100)</f>
        <v>5017.814262499999</v>
      </c>
    </row>
    <row r="17" spans="1:6" s="294" customFormat="1" ht="21.75" customHeight="1">
      <c r="A17" s="295" t="s">
        <v>1824</v>
      </c>
      <c r="B17" s="296" t="s">
        <v>1826</v>
      </c>
      <c r="C17" s="297" t="s">
        <v>1974</v>
      </c>
      <c r="D17" s="597">
        <f t="shared" si="0"/>
        <v>5435.178395833332</v>
      </c>
      <c r="E17" s="599">
        <v>6522.214074999998</v>
      </c>
      <c r="F17" s="531">
        <f>E17*(1-СОДЕРЖАНИЕ!C$27/100)</f>
        <v>6522.214074999998</v>
      </c>
    </row>
    <row r="18" spans="1:6" s="294" customFormat="1" ht="21.75" customHeight="1">
      <c r="A18" s="295" t="s">
        <v>1831</v>
      </c>
      <c r="B18" s="296" t="s">
        <v>1827</v>
      </c>
      <c r="C18" s="297" t="s">
        <v>1975</v>
      </c>
      <c r="D18" s="597">
        <f t="shared" si="0"/>
        <v>9406.434104166667</v>
      </c>
      <c r="E18" s="599">
        <v>11287.720925</v>
      </c>
      <c r="F18" s="531">
        <f>E18*(1-СОДЕРЖАНИЕ!C$27/100)</f>
        <v>11287.720925</v>
      </c>
    </row>
    <row r="19" spans="1:6" s="294" customFormat="1" ht="21.75" customHeight="1">
      <c r="A19" s="295" t="s">
        <v>1832</v>
      </c>
      <c r="B19" s="296" t="s">
        <v>1828</v>
      </c>
      <c r="C19" s="297" t="s">
        <v>1975</v>
      </c>
      <c r="D19" s="597">
        <f t="shared" si="0"/>
        <v>9406.434104166667</v>
      </c>
      <c r="E19" s="599">
        <v>11287.720925</v>
      </c>
      <c r="F19" s="531">
        <f>E19*(1-СОДЕРЖАНИЕ!C$27/100)</f>
        <v>11287.720925</v>
      </c>
    </row>
    <row r="20" spans="1:6" s="294" customFormat="1" ht="21.75" customHeight="1">
      <c r="A20" s="295" t="s">
        <v>1833</v>
      </c>
      <c r="B20" s="296" t="s">
        <v>1829</v>
      </c>
      <c r="C20" s="297" t="s">
        <v>1973</v>
      </c>
      <c r="D20" s="597">
        <f t="shared" si="0"/>
        <v>5226.046583333334</v>
      </c>
      <c r="E20" s="599">
        <v>6271.2559</v>
      </c>
      <c r="F20" s="531">
        <f>E20*(1-СОДЕРЖАНИЕ!C$27/100)</f>
        <v>6271.2559</v>
      </c>
    </row>
    <row r="21" spans="1:6" s="294" customFormat="1" ht="21.75" customHeight="1" thickBot="1">
      <c r="A21" s="298" t="s">
        <v>1834</v>
      </c>
      <c r="B21" s="299" t="s">
        <v>1830</v>
      </c>
      <c r="C21" s="300" t="s">
        <v>1973</v>
      </c>
      <c r="D21" s="699">
        <f t="shared" si="0"/>
        <v>5226.046583333334</v>
      </c>
      <c r="E21" s="600">
        <v>6271.2559</v>
      </c>
      <c r="F21" s="514">
        <f>E21*(1-СОДЕРЖАНИЕ!C$27/100)</f>
        <v>6271.2559</v>
      </c>
    </row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56" right="0.23" top="0.61" bottom="1" header="0.5" footer="0.5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B4" sqref="B4:F4"/>
    </sheetView>
  </sheetViews>
  <sheetFormatPr defaultColWidth="9.00390625" defaultRowHeight="12.75"/>
  <cols>
    <col min="1" max="1" width="15.25390625" style="8" customWidth="1"/>
    <col min="2" max="2" width="51.625" style="8" customWidth="1"/>
    <col min="3" max="3" width="8.25390625" style="238" customWidth="1"/>
    <col min="4" max="5" width="10.75390625" style="68" customWidth="1"/>
    <col min="6" max="6" width="10.875" style="8" customWidth="1"/>
    <col min="7" max="16384" width="9.125" style="8" customWidth="1"/>
  </cols>
  <sheetData>
    <row r="1" spans="1:6" s="66" customFormat="1" ht="15.75">
      <c r="A1" s="80"/>
      <c r="B1" s="723" t="s">
        <v>1463</v>
      </c>
      <c r="C1" s="723"/>
      <c r="D1" s="723"/>
      <c r="E1" s="723"/>
      <c r="F1" s="723"/>
    </row>
    <row r="2" spans="2:6" s="66" customFormat="1" ht="15">
      <c r="B2" s="724" t="s">
        <v>1454</v>
      </c>
      <c r="C2" s="724"/>
      <c r="D2" s="724"/>
      <c r="E2" s="724"/>
      <c r="F2" s="724"/>
    </row>
    <row r="3" spans="2:6" s="66" customFormat="1" ht="17.25" customHeight="1">
      <c r="B3" s="725" t="s">
        <v>1185</v>
      </c>
      <c r="C3" s="725"/>
      <c r="D3" s="725"/>
      <c r="E3" s="725"/>
      <c r="F3" s="725"/>
    </row>
    <row r="4" spans="1:6" s="66" customFormat="1" ht="21" customHeight="1" thickBot="1">
      <c r="A4" s="629"/>
      <c r="B4" s="726" t="s">
        <v>1987</v>
      </c>
      <c r="C4" s="726"/>
      <c r="D4" s="726"/>
      <c r="E4" s="726"/>
      <c r="F4" s="726"/>
    </row>
    <row r="5" spans="1:6" s="220" customFormat="1" ht="41.25" customHeight="1" thickBot="1">
      <c r="A5" s="433" t="s">
        <v>1441</v>
      </c>
      <c r="B5" s="434" t="s">
        <v>1743</v>
      </c>
      <c r="C5" s="434" t="s">
        <v>1816</v>
      </c>
      <c r="D5" s="90" t="s">
        <v>1446</v>
      </c>
      <c r="E5" s="493" t="s">
        <v>1447</v>
      </c>
      <c r="F5" s="419" t="s">
        <v>1311</v>
      </c>
    </row>
    <row r="6" spans="1:6" ht="15.75" customHeight="1">
      <c r="A6" s="262" t="s">
        <v>1186</v>
      </c>
      <c r="B6" s="263" t="s">
        <v>1187</v>
      </c>
      <c r="C6" s="95"/>
      <c r="D6" s="654">
        <f>E6/1.2</f>
        <v>254.10639583333332</v>
      </c>
      <c r="E6" s="602">
        <v>304.92767499999997</v>
      </c>
      <c r="F6" s="515">
        <f>E6*(1-СОДЕРЖАНИЕ!C$28/100)</f>
        <v>304.92767499999997</v>
      </c>
    </row>
    <row r="7" spans="1:6" ht="15.75" customHeight="1">
      <c r="A7" s="264" t="s">
        <v>1188</v>
      </c>
      <c r="B7" s="265" t="s">
        <v>1189</v>
      </c>
      <c r="C7" s="100"/>
      <c r="D7" s="654">
        <f>E7/1.2</f>
        <v>458.7407499999999</v>
      </c>
      <c r="E7" s="572">
        <v>550.4888999999998</v>
      </c>
      <c r="F7" s="516">
        <f>E7*(1-СОДЕРЖАНИЕ!C$28/100)</f>
        <v>550.4888999999998</v>
      </c>
    </row>
    <row r="8" spans="1:6" ht="15.75" customHeight="1">
      <c r="A8" s="264" t="s">
        <v>1190</v>
      </c>
      <c r="B8" s="265" t="s">
        <v>1191</v>
      </c>
      <c r="C8" s="100"/>
      <c r="D8" s="654">
        <f aca="true" t="shared" si="0" ref="D8:D37">E8/1.2</f>
        <v>507.08842708333333</v>
      </c>
      <c r="E8" s="572">
        <v>608.5061125</v>
      </c>
      <c r="F8" s="516">
        <f>E8*(1-СОДЕРЖАНИЕ!C$28/100)</f>
        <v>608.5061125</v>
      </c>
    </row>
    <row r="9" spans="1:6" ht="15.75" customHeight="1" thickBot="1">
      <c r="A9" s="16" t="s">
        <v>1192</v>
      </c>
      <c r="B9" s="266" t="s">
        <v>1193</v>
      </c>
      <c r="C9" s="105"/>
      <c r="D9" s="655">
        <f t="shared" si="0"/>
        <v>521.7051666666666</v>
      </c>
      <c r="E9" s="573">
        <v>626.0461999999999</v>
      </c>
      <c r="F9" s="517">
        <f>E9*(1-СОДЕРЖАНИЕ!C$28/100)</f>
        <v>626.0461999999999</v>
      </c>
    </row>
    <row r="10" spans="1:6" ht="15.75" customHeight="1">
      <c r="A10" s="262" t="s">
        <v>1194</v>
      </c>
      <c r="B10" s="263" t="s">
        <v>1195</v>
      </c>
      <c r="C10" s="95"/>
      <c r="D10" s="705">
        <f t="shared" si="0"/>
        <v>31.482208333333322</v>
      </c>
      <c r="E10" s="571">
        <v>37.778649999999985</v>
      </c>
      <c r="F10" s="515">
        <f>E10*(1-СОДЕРЖАНИЕ!C$28/100)</f>
        <v>37.778649999999985</v>
      </c>
    </row>
    <row r="11" spans="1:6" ht="15.75" customHeight="1">
      <c r="A11" s="264" t="s">
        <v>1196</v>
      </c>
      <c r="B11" s="265" t="s">
        <v>1197</v>
      </c>
      <c r="C11" s="100"/>
      <c r="D11" s="654">
        <f t="shared" si="0"/>
        <v>127.05319791666666</v>
      </c>
      <c r="E11" s="572">
        <v>152.46383749999998</v>
      </c>
      <c r="F11" s="516">
        <f>E11*(1-СОДЕРЖАНИЕ!C$28/100)</f>
        <v>152.46383749999998</v>
      </c>
    </row>
    <row r="12" spans="1:6" ht="15.75" customHeight="1" thickBot="1">
      <c r="A12" s="16" t="s">
        <v>1198</v>
      </c>
      <c r="B12" s="266" t="s">
        <v>1199</v>
      </c>
      <c r="C12" s="105"/>
      <c r="D12" s="655">
        <f t="shared" si="0"/>
        <v>190.0176145833333</v>
      </c>
      <c r="E12" s="573">
        <v>228.02113749999998</v>
      </c>
      <c r="F12" s="517">
        <f>E12*(1-СОДЕРЖАНИЕ!C$28/100)</f>
        <v>228.02113749999998</v>
      </c>
    </row>
    <row r="13" spans="1:6" ht="15.75" customHeight="1">
      <c r="A13" s="262" t="s">
        <v>1200</v>
      </c>
      <c r="B13" s="263" t="s">
        <v>1201</v>
      </c>
      <c r="C13" s="95"/>
      <c r="D13" s="705">
        <f t="shared" si="0"/>
        <v>221.49982291666666</v>
      </c>
      <c r="E13" s="602">
        <v>265.7997875</v>
      </c>
      <c r="F13" s="515">
        <f>E13*(1-СОДЕРЖАНИЕ!C$28/100)</f>
        <v>265.7997875</v>
      </c>
    </row>
    <row r="14" spans="1:6" ht="15.75" customHeight="1" thickBot="1">
      <c r="A14" s="438" t="s">
        <v>1202</v>
      </c>
      <c r="B14" s="266" t="s">
        <v>1203</v>
      </c>
      <c r="C14" s="105"/>
      <c r="D14" s="655">
        <f t="shared" si="0"/>
        <v>474.4818541666667</v>
      </c>
      <c r="E14" s="573">
        <v>569.378225</v>
      </c>
      <c r="F14" s="517">
        <f>E14*(1-СОДЕРЖАНИЕ!C$28/100)</f>
        <v>569.378225</v>
      </c>
    </row>
    <row r="15" spans="1:6" ht="15.75" customHeight="1">
      <c r="A15" s="262" t="s">
        <v>1204</v>
      </c>
      <c r="B15" s="263" t="s">
        <v>1205</v>
      </c>
      <c r="C15" s="95" t="s">
        <v>1206</v>
      </c>
      <c r="D15" s="705">
        <f t="shared" si="0"/>
        <v>2375.782364583333</v>
      </c>
      <c r="E15" s="571">
        <v>2850.9388375</v>
      </c>
      <c r="F15" s="515">
        <f>E15*(1-СОДЕРЖАНИЕ!C$28/100)</f>
        <v>2850.9388375</v>
      </c>
    </row>
    <row r="16" spans="1:6" ht="15.75" customHeight="1">
      <c r="A16" s="264" t="s">
        <v>1207</v>
      </c>
      <c r="B16" s="265" t="s">
        <v>1208</v>
      </c>
      <c r="C16" s="100" t="s">
        <v>1209</v>
      </c>
      <c r="D16" s="654">
        <f t="shared" si="0"/>
        <v>571.1772083333333</v>
      </c>
      <c r="E16" s="572">
        <v>685.4126499999999</v>
      </c>
      <c r="F16" s="516">
        <f>E16*(1-СОДЕРЖАНИЕ!C$28/100)</f>
        <v>685.4126499999999</v>
      </c>
    </row>
    <row r="17" spans="1:6" ht="15.75" customHeight="1">
      <c r="A17" s="264" t="s">
        <v>1210</v>
      </c>
      <c r="B17" s="265" t="s">
        <v>1205</v>
      </c>
      <c r="C17" s="100" t="s">
        <v>1209</v>
      </c>
      <c r="D17" s="654">
        <f t="shared" si="0"/>
        <v>2375.782364583333</v>
      </c>
      <c r="E17" s="572">
        <v>2850.9388375</v>
      </c>
      <c r="F17" s="516">
        <f>E17*(1-СОДЕРЖАНИЕ!C$28/100)</f>
        <v>2850.9388375</v>
      </c>
    </row>
    <row r="18" spans="1:6" ht="15.75" customHeight="1" thickBot="1">
      <c r="A18" s="16" t="s">
        <v>1211</v>
      </c>
      <c r="B18" s="266" t="s">
        <v>1212</v>
      </c>
      <c r="C18" s="105" t="s">
        <v>1209</v>
      </c>
      <c r="D18" s="655">
        <f t="shared" si="0"/>
        <v>728.5882499999999</v>
      </c>
      <c r="E18" s="603">
        <v>874.3058999999998</v>
      </c>
      <c r="F18" s="517">
        <f>E18*(1-СОДЕРЖАНИЕ!C$28/100)</f>
        <v>874.3058999999998</v>
      </c>
    </row>
    <row r="19" spans="1:6" ht="15.75" customHeight="1">
      <c r="A19" s="262" t="s">
        <v>1213</v>
      </c>
      <c r="B19" s="263" t="s">
        <v>1214</v>
      </c>
      <c r="C19" s="95" t="s">
        <v>1209</v>
      </c>
      <c r="D19" s="705">
        <f t="shared" si="0"/>
        <v>521.7051666666666</v>
      </c>
      <c r="E19" s="602">
        <v>626.0461999999999</v>
      </c>
      <c r="F19" s="515">
        <f>E19*(1-СОДЕРЖАНИЕ!C$28/100)</f>
        <v>626.0461999999999</v>
      </c>
    </row>
    <row r="20" spans="1:6" ht="15.75" customHeight="1">
      <c r="A20" s="439" t="s">
        <v>1215</v>
      </c>
      <c r="B20" s="265" t="s">
        <v>1216</v>
      </c>
      <c r="C20" s="100" t="s">
        <v>1209</v>
      </c>
      <c r="D20" s="654">
        <f t="shared" si="0"/>
        <v>791.5526666666667</v>
      </c>
      <c r="E20" s="572">
        <v>949.8632</v>
      </c>
      <c r="F20" s="516">
        <f>E20*(1-СОДЕРЖАНИЕ!C$28/100)</f>
        <v>949.8632</v>
      </c>
    </row>
    <row r="21" spans="1:6" ht="15.75" customHeight="1">
      <c r="A21" s="439" t="s">
        <v>1217</v>
      </c>
      <c r="B21" s="265" t="s">
        <v>1218</v>
      </c>
      <c r="C21" s="100" t="s">
        <v>1209</v>
      </c>
      <c r="D21" s="654">
        <f t="shared" si="0"/>
        <v>1187.3289999999997</v>
      </c>
      <c r="E21" s="572">
        <v>1424.7947999999997</v>
      </c>
      <c r="F21" s="516">
        <f>E21*(1-СОДЕРЖАНИЕ!C$28/100)</f>
        <v>1424.7947999999997</v>
      </c>
    </row>
    <row r="22" spans="1:6" ht="15.75" customHeight="1">
      <c r="A22" s="439" t="s">
        <v>1219</v>
      </c>
      <c r="B22" s="265" t="s">
        <v>1220</v>
      </c>
      <c r="C22" s="100" t="s">
        <v>1209</v>
      </c>
      <c r="D22" s="654">
        <f t="shared" si="0"/>
        <v>1346.9887708333333</v>
      </c>
      <c r="E22" s="572">
        <v>1616.386525</v>
      </c>
      <c r="F22" s="516">
        <f>E22*(1-СОДЕРЖАНИЕ!C$28/100)</f>
        <v>1616.386525</v>
      </c>
    </row>
    <row r="23" spans="1:6" ht="15.75" customHeight="1">
      <c r="A23" s="264" t="s">
        <v>1221</v>
      </c>
      <c r="B23" s="437" t="s">
        <v>1214</v>
      </c>
      <c r="C23" s="100" t="s">
        <v>106</v>
      </c>
      <c r="D23" s="654">
        <f t="shared" si="0"/>
        <v>521.7051666666666</v>
      </c>
      <c r="E23" s="572">
        <v>626.0461999999999</v>
      </c>
      <c r="F23" s="516">
        <f>E23*(1-СОДЕРЖАНИЕ!C$28/100)</f>
        <v>626.0461999999999</v>
      </c>
    </row>
    <row r="24" spans="1:6" ht="15.75" customHeight="1">
      <c r="A24" s="264" t="s">
        <v>1222</v>
      </c>
      <c r="B24" s="265" t="s">
        <v>1216</v>
      </c>
      <c r="C24" s="100" t="s">
        <v>106</v>
      </c>
      <c r="D24" s="654">
        <f t="shared" si="0"/>
        <v>791.5526666666667</v>
      </c>
      <c r="E24" s="572">
        <v>949.8632</v>
      </c>
      <c r="F24" s="516">
        <f>E24*(1-СОДЕРЖАНИЕ!C$28/100)</f>
        <v>949.8632</v>
      </c>
    </row>
    <row r="25" spans="1:6" ht="15.75" customHeight="1">
      <c r="A25" s="264" t="s">
        <v>1223</v>
      </c>
      <c r="B25" s="265" t="s">
        <v>1218</v>
      </c>
      <c r="C25" s="100" t="s">
        <v>106</v>
      </c>
      <c r="D25" s="654">
        <f t="shared" si="0"/>
        <v>1187.3289999999997</v>
      </c>
      <c r="E25" s="572">
        <v>1424.7947999999997</v>
      </c>
      <c r="F25" s="516">
        <f>E25*(1-СОДЕРЖАНИЕ!C$28/100)</f>
        <v>1424.7947999999997</v>
      </c>
    </row>
    <row r="26" spans="1:6" ht="15.75" customHeight="1" thickBot="1">
      <c r="A26" s="16" t="s">
        <v>1224</v>
      </c>
      <c r="B26" s="266" t="s">
        <v>1220</v>
      </c>
      <c r="C26" s="105" t="s">
        <v>106</v>
      </c>
      <c r="D26" s="655">
        <f t="shared" si="0"/>
        <v>1346.9887708333333</v>
      </c>
      <c r="E26" s="603">
        <v>1616.386525</v>
      </c>
      <c r="F26" s="517">
        <f>E26*(1-СОДЕРЖАНИЕ!C$28/100)</f>
        <v>1616.386525</v>
      </c>
    </row>
    <row r="27" spans="1:6" ht="15.75" customHeight="1">
      <c r="A27" s="262" t="s">
        <v>1225</v>
      </c>
      <c r="B27" s="263" t="s">
        <v>1226</v>
      </c>
      <c r="C27" s="95" t="s">
        <v>1209</v>
      </c>
      <c r="D27" s="705">
        <f t="shared" si="0"/>
        <v>633.0172604166667</v>
      </c>
      <c r="E27" s="571">
        <v>759.6207125</v>
      </c>
      <c r="F27" s="515">
        <f>E27*(1-СОДЕРЖАНИЕ!C$28/100)</f>
        <v>759.6207125</v>
      </c>
    </row>
    <row r="28" spans="1:6" ht="15.75" customHeight="1">
      <c r="A28" s="264" t="s">
        <v>1227</v>
      </c>
      <c r="B28" s="265" t="s">
        <v>1228</v>
      </c>
      <c r="C28" s="100" t="s">
        <v>1209</v>
      </c>
      <c r="D28" s="654">
        <f t="shared" si="0"/>
        <v>871.3825520833333</v>
      </c>
      <c r="E28" s="572">
        <v>1045.6590625</v>
      </c>
      <c r="F28" s="516">
        <f>E28*(1-СОДЕРЖАНИЕ!C$28/100)</f>
        <v>1045.6590625</v>
      </c>
    </row>
    <row r="29" spans="1:6" ht="15.75" customHeight="1">
      <c r="A29" s="264" t="s">
        <v>1229</v>
      </c>
      <c r="B29" s="265" t="s">
        <v>1230</v>
      </c>
      <c r="C29" s="100" t="s">
        <v>1209</v>
      </c>
      <c r="D29" s="654">
        <f t="shared" si="0"/>
        <v>1267.1588854166666</v>
      </c>
      <c r="E29" s="572">
        <v>1520.5906625</v>
      </c>
      <c r="F29" s="516">
        <f>E29*(1-СОДЕРЖАНИЕ!C$28/100)</f>
        <v>1520.5906625</v>
      </c>
    </row>
    <row r="30" spans="1:6" ht="15.75" customHeight="1">
      <c r="A30" s="264" t="s">
        <v>1231</v>
      </c>
      <c r="B30" s="265" t="s">
        <v>1232</v>
      </c>
      <c r="C30" s="100" t="s">
        <v>1209</v>
      </c>
      <c r="D30" s="654">
        <f t="shared" si="0"/>
        <v>1900.1761458333333</v>
      </c>
      <c r="E30" s="572">
        <v>2280.211375</v>
      </c>
      <c r="F30" s="516">
        <f>E30*(1-СОДЕРЖАНИЕ!C$28/100)</f>
        <v>2280.211375</v>
      </c>
    </row>
    <row r="31" spans="1:6" ht="15.75" customHeight="1" thickBot="1">
      <c r="A31" s="16" t="s">
        <v>1233</v>
      </c>
      <c r="B31" s="266" t="s">
        <v>1234</v>
      </c>
      <c r="C31" s="105" t="s">
        <v>1209</v>
      </c>
      <c r="D31" s="655">
        <f t="shared" si="0"/>
        <v>3166.210666666667</v>
      </c>
      <c r="E31" s="603">
        <v>3799.4528</v>
      </c>
      <c r="F31" s="517">
        <f>E31*(1-СОДЕРЖАНИЕ!C$28/100)</f>
        <v>3799.4528</v>
      </c>
    </row>
    <row r="32" spans="1:6" ht="15.75" customHeight="1">
      <c r="A32" s="262" t="s">
        <v>1235</v>
      </c>
      <c r="B32" s="263" t="s">
        <v>1236</v>
      </c>
      <c r="C32" s="95" t="s">
        <v>1206</v>
      </c>
      <c r="D32" s="705">
        <f t="shared" si="0"/>
        <v>1013.0524895833332</v>
      </c>
      <c r="E32" s="602">
        <v>1215.6629874999999</v>
      </c>
      <c r="F32" s="515">
        <f>E32*(1-СОДЕРЖАНИЕ!C$28/100)</f>
        <v>1215.6629874999999</v>
      </c>
    </row>
    <row r="33" spans="1:6" ht="15.75" customHeight="1">
      <c r="A33" s="264" t="s">
        <v>1237</v>
      </c>
      <c r="B33" s="265" t="s">
        <v>1238</v>
      </c>
      <c r="C33" s="100" t="s">
        <v>1206</v>
      </c>
      <c r="D33" s="654">
        <f t="shared" si="0"/>
        <v>1108.6234791666666</v>
      </c>
      <c r="E33" s="572">
        <v>1330.3481749999999</v>
      </c>
      <c r="F33" s="516">
        <f>E33*(1-СОДЕРЖАНИЕ!C$28/100)</f>
        <v>1330.3481749999999</v>
      </c>
    </row>
    <row r="34" spans="1:6" ht="15.75" customHeight="1">
      <c r="A34" s="264" t="s">
        <v>1239</v>
      </c>
      <c r="B34" s="265" t="s">
        <v>1236</v>
      </c>
      <c r="C34" s="100" t="s">
        <v>1209</v>
      </c>
      <c r="D34" s="654">
        <f t="shared" si="0"/>
        <v>1013.0524895833332</v>
      </c>
      <c r="E34" s="572">
        <v>1215.6629874999999</v>
      </c>
      <c r="F34" s="516">
        <f>E34*(1-СОДЕРЖАНИЕ!C$28/100)</f>
        <v>1215.6629874999999</v>
      </c>
    </row>
    <row r="35" spans="1:6" ht="15.75" customHeight="1" thickBot="1">
      <c r="A35" s="16" t="s">
        <v>1240</v>
      </c>
      <c r="B35" s="266" t="s">
        <v>1238</v>
      </c>
      <c r="C35" s="105" t="s">
        <v>1209</v>
      </c>
      <c r="D35" s="655">
        <f t="shared" si="0"/>
        <v>1108.6234791666666</v>
      </c>
      <c r="E35" s="603">
        <v>1330.3481749999999</v>
      </c>
      <c r="F35" s="517">
        <f>E35*(1-СОДЕРЖАНИЕ!C$28/100)</f>
        <v>1330.3481749999999</v>
      </c>
    </row>
    <row r="36" spans="1:6" ht="15.75" customHeight="1">
      <c r="A36" s="262" t="s">
        <v>1241</v>
      </c>
      <c r="B36" s="263" t="s">
        <v>1242</v>
      </c>
      <c r="C36" s="95"/>
      <c r="D36" s="705">
        <f t="shared" si="0"/>
        <v>94.44662499999998</v>
      </c>
      <c r="E36" s="602">
        <v>113.33594999999998</v>
      </c>
      <c r="F36" s="515">
        <f>E36*(1-СОДЕРЖАНИЕ!C$28/100)</f>
        <v>113.33594999999998</v>
      </c>
    </row>
    <row r="37" spans="1:6" ht="15.75" customHeight="1" thickBot="1">
      <c r="A37" s="16" t="s">
        <v>1243</v>
      </c>
      <c r="B37" s="266" t="s">
        <v>1244</v>
      </c>
      <c r="C37" s="105"/>
      <c r="D37" s="655">
        <f t="shared" si="0"/>
        <v>94.44662499999998</v>
      </c>
      <c r="E37" s="573">
        <v>113.33594999999998</v>
      </c>
      <c r="F37" s="517">
        <f>E37*(1-СОДЕРЖАНИЕ!C$28/100)</f>
        <v>113.33594999999998</v>
      </c>
    </row>
    <row r="38" ht="11.25" customHeight="1"/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46" right="0.23" top="1" bottom="1" header="0.5" footer="0.5"/>
  <pageSetup horizontalDpi="600" verticalDpi="600" orientation="portrait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B4" sqref="B4:E4"/>
    </sheetView>
  </sheetViews>
  <sheetFormatPr defaultColWidth="9.00390625" defaultRowHeight="12.75"/>
  <cols>
    <col min="1" max="1" width="17.875" style="238" customWidth="1"/>
    <col min="2" max="2" width="37.75390625" style="8" customWidth="1"/>
    <col min="3" max="4" width="12.375" style="68" customWidth="1"/>
    <col min="5" max="5" width="11.875" style="8" customWidth="1"/>
    <col min="6" max="16384" width="9.125" style="8" customWidth="1"/>
  </cols>
  <sheetData>
    <row r="1" spans="1:5" s="66" customFormat="1" ht="15.75">
      <c r="A1" s="80"/>
      <c r="B1" s="723" t="s">
        <v>1463</v>
      </c>
      <c r="C1" s="723"/>
      <c r="D1" s="723"/>
      <c r="E1" s="723"/>
    </row>
    <row r="2" spans="2:5" s="66" customFormat="1" ht="15">
      <c r="B2" s="724" t="s">
        <v>1454</v>
      </c>
      <c r="C2" s="724"/>
      <c r="D2" s="724"/>
      <c r="E2" s="724"/>
    </row>
    <row r="3" spans="2:5" s="66" customFormat="1" ht="15.75">
      <c r="B3" s="725" t="s">
        <v>1245</v>
      </c>
      <c r="C3" s="725"/>
      <c r="D3" s="725"/>
      <c r="E3" s="725"/>
    </row>
    <row r="4" spans="1:5" s="66" customFormat="1" ht="16.5" customHeight="1" thickBot="1">
      <c r="A4" s="629"/>
      <c r="B4" s="726" t="s">
        <v>1987</v>
      </c>
      <c r="C4" s="726"/>
      <c r="D4" s="726"/>
      <c r="E4" s="726"/>
    </row>
    <row r="5" spans="1:5" s="443" customFormat="1" ht="48.75" customHeight="1" thickBot="1">
      <c r="A5" s="440" t="s">
        <v>1441</v>
      </c>
      <c r="B5" s="441" t="s">
        <v>1743</v>
      </c>
      <c r="C5" s="193" t="s">
        <v>1446</v>
      </c>
      <c r="D5" s="425" t="s">
        <v>1447</v>
      </c>
      <c r="E5" s="422" t="s">
        <v>1311</v>
      </c>
    </row>
    <row r="6" spans="1:5" s="294" customFormat="1" ht="23.25" customHeight="1">
      <c r="A6" s="291" t="s">
        <v>1246</v>
      </c>
      <c r="B6" s="444" t="s">
        <v>1247</v>
      </c>
      <c r="C6" s="710">
        <f>D6/1.2</f>
        <v>4598.6511458333325</v>
      </c>
      <c r="D6" s="601">
        <v>5518.381374999999</v>
      </c>
      <c r="E6" s="513">
        <f>D6*(1-СОДЕРЖАНИЕ!C$29/100)</f>
        <v>5518.381374999999</v>
      </c>
    </row>
    <row r="7" spans="1:5" s="294" customFormat="1" ht="23.25" customHeight="1">
      <c r="A7" s="295" t="s">
        <v>1248</v>
      </c>
      <c r="B7" s="445" t="s">
        <v>1249</v>
      </c>
      <c r="C7" s="597">
        <f>D7/1.2</f>
        <v>5364.343427083332</v>
      </c>
      <c r="D7" s="599">
        <v>6437.2121124999985</v>
      </c>
      <c r="E7" s="531">
        <f>D7*(1-СОДЕРЖАНИЕ!C$29/100)</f>
        <v>6437.2121124999985</v>
      </c>
    </row>
    <row r="8" spans="1:5" s="294" customFormat="1" ht="23.25" customHeight="1">
      <c r="A8" s="295" t="s">
        <v>1250</v>
      </c>
      <c r="B8" s="445" t="s">
        <v>1251</v>
      </c>
      <c r="C8" s="597">
        <f aca="true" t="shared" si="0" ref="C8:C22">D8/1.2</f>
        <v>5364.343427083332</v>
      </c>
      <c r="D8" s="599">
        <v>6437.2121124999985</v>
      </c>
      <c r="E8" s="531">
        <f>D8*(1-СОДЕРЖАНИЕ!C$29/100)</f>
        <v>6437.2121124999985</v>
      </c>
    </row>
    <row r="9" spans="1:5" s="294" customFormat="1" ht="23.25" customHeight="1" thickBot="1">
      <c r="A9" s="298" t="s">
        <v>1252</v>
      </c>
      <c r="B9" s="446" t="s">
        <v>1253</v>
      </c>
      <c r="C9" s="699">
        <f t="shared" si="0"/>
        <v>5747.751749999999</v>
      </c>
      <c r="D9" s="600">
        <v>6897.302099999999</v>
      </c>
      <c r="E9" s="514">
        <f>D9*(1-СОДЕРЖАНИЕ!C$29/100)</f>
        <v>6897.302099999999</v>
      </c>
    </row>
    <row r="10" spans="1:5" s="294" customFormat="1" ht="23.25" customHeight="1">
      <c r="A10" s="291" t="s">
        <v>1254</v>
      </c>
      <c r="B10" s="444" t="s">
        <v>1255</v>
      </c>
      <c r="C10" s="710">
        <f t="shared" si="0"/>
        <v>6515.692760416666</v>
      </c>
      <c r="D10" s="700">
        <v>7818.831312499999</v>
      </c>
      <c r="E10" s="513">
        <f>D10*(1-СОДЕРЖАНИЕ!C$29/100)</f>
        <v>7818.831312499999</v>
      </c>
    </row>
    <row r="11" spans="1:5" s="294" customFormat="1" ht="23.25" customHeight="1" thickBot="1">
      <c r="A11" s="447" t="s">
        <v>1256</v>
      </c>
      <c r="B11" s="448" t="s">
        <v>1257</v>
      </c>
      <c r="C11" s="699">
        <f t="shared" si="0"/>
        <v>6515.692760416666</v>
      </c>
      <c r="D11" s="511">
        <v>7818.831312499999</v>
      </c>
      <c r="E11" s="514">
        <f>D11*(1-СОДЕРЖАНИЕ!C$29/100)</f>
        <v>7818.831312499999</v>
      </c>
    </row>
    <row r="12" spans="1:5" s="294" customFormat="1" ht="23.25" customHeight="1">
      <c r="A12" s="291" t="s">
        <v>1258</v>
      </c>
      <c r="B12" s="444" t="s">
        <v>1259</v>
      </c>
      <c r="C12" s="710">
        <f t="shared" si="0"/>
        <v>6990.174614583333</v>
      </c>
      <c r="D12" s="713">
        <v>8388.209537499999</v>
      </c>
      <c r="E12" s="513">
        <f>D12*(1-СОДЕРЖАНИЕ!C$29/100)</f>
        <v>8388.209537499999</v>
      </c>
    </row>
    <row r="13" spans="1:5" s="294" customFormat="1" ht="23.25" customHeight="1">
      <c r="A13" s="295" t="s">
        <v>1260</v>
      </c>
      <c r="B13" s="445" t="s">
        <v>1261</v>
      </c>
      <c r="C13" s="597">
        <f t="shared" si="0"/>
        <v>6990.174614583333</v>
      </c>
      <c r="D13" s="599">
        <v>8388.209537499999</v>
      </c>
      <c r="E13" s="531">
        <f>D13*(1-СОДЕРЖАНИЕ!C$29/100)</f>
        <v>8388.209537499999</v>
      </c>
    </row>
    <row r="14" spans="1:5" s="294" customFormat="1" ht="23.25" customHeight="1" thickBot="1">
      <c r="A14" s="298" t="s">
        <v>1262</v>
      </c>
      <c r="B14" s="446" t="s">
        <v>1263</v>
      </c>
      <c r="C14" s="699">
        <f t="shared" si="0"/>
        <v>6990.174614583333</v>
      </c>
      <c r="D14" s="600">
        <v>8388.209537499999</v>
      </c>
      <c r="E14" s="514">
        <f>D14*(1-СОДЕРЖАНИЕ!C$29/100)</f>
        <v>8388.209537499999</v>
      </c>
    </row>
    <row r="15" spans="1:5" s="294" customFormat="1" ht="23.25" customHeight="1" thickBot="1">
      <c r="A15" s="449" t="s">
        <v>1264</v>
      </c>
      <c r="B15" s="450" t="s">
        <v>1265</v>
      </c>
      <c r="C15" s="711">
        <f t="shared" si="0"/>
        <v>34491.007958333335</v>
      </c>
      <c r="D15" s="604">
        <v>41389.20955</v>
      </c>
      <c r="E15" s="532">
        <f>D15*(1-СОДЕРЖАНИЕ!C$29/100)</f>
        <v>41389.20955</v>
      </c>
    </row>
    <row r="16" spans="1:5" s="294" customFormat="1" ht="23.25" customHeight="1">
      <c r="A16" s="291" t="s">
        <v>1266</v>
      </c>
      <c r="B16" s="444" t="s">
        <v>1267</v>
      </c>
      <c r="C16" s="710">
        <f t="shared" si="0"/>
        <v>7664.793364583333</v>
      </c>
      <c r="D16" s="601">
        <v>9197.752037499999</v>
      </c>
      <c r="E16" s="513">
        <f>D16*(1-СОДЕРЖАНИЕ!C$29/100)</f>
        <v>9197.752037499999</v>
      </c>
    </row>
    <row r="17" spans="1:5" s="294" customFormat="1" ht="23.25" customHeight="1">
      <c r="A17" s="295" t="s">
        <v>1268</v>
      </c>
      <c r="B17" s="445" t="s">
        <v>1269</v>
      </c>
      <c r="C17" s="597">
        <f t="shared" si="0"/>
        <v>7664.793364583333</v>
      </c>
      <c r="D17" s="599">
        <v>9197.752037499999</v>
      </c>
      <c r="E17" s="531">
        <f>D17*(1-СОДЕРЖАНИЕ!C$29/100)</f>
        <v>9197.752037499999</v>
      </c>
    </row>
    <row r="18" spans="1:5" s="294" customFormat="1" ht="23.25" customHeight="1">
      <c r="A18" s="295" t="s">
        <v>1270</v>
      </c>
      <c r="B18" s="445" t="s">
        <v>1271</v>
      </c>
      <c r="C18" s="597">
        <f t="shared" si="0"/>
        <v>7664.793364583333</v>
      </c>
      <c r="D18" s="599">
        <v>9197.752037499999</v>
      </c>
      <c r="E18" s="531">
        <f>D18*(1-СОДЕРЖАНИЕ!C$29/100)</f>
        <v>9197.752037499999</v>
      </c>
    </row>
    <row r="19" spans="1:5" s="294" customFormat="1" ht="23.25" customHeight="1" thickBot="1">
      <c r="A19" s="298" t="s">
        <v>1272</v>
      </c>
      <c r="B19" s="446" t="s">
        <v>1273</v>
      </c>
      <c r="C19" s="699">
        <f t="shared" si="0"/>
        <v>7664.793364583333</v>
      </c>
      <c r="D19" s="600">
        <v>9197.752037499999</v>
      </c>
      <c r="E19" s="514">
        <f>D19*(1-СОДЕРЖАНИЕ!C$29/100)</f>
        <v>9197.752037499999</v>
      </c>
    </row>
    <row r="20" spans="1:5" s="294" customFormat="1" ht="23.25" customHeight="1" thickBot="1">
      <c r="A20" s="451" t="s">
        <v>1274</v>
      </c>
      <c r="B20" s="452" t="s">
        <v>1275</v>
      </c>
      <c r="C20" s="711">
        <f t="shared" si="0"/>
        <v>8048.2016875</v>
      </c>
      <c r="D20" s="604">
        <v>9657.842025</v>
      </c>
      <c r="E20" s="532">
        <f>D20*(1-СОДЕРЖАНИЕ!C$29/100)</f>
        <v>9657.842025</v>
      </c>
    </row>
    <row r="21" spans="1:5" s="294" customFormat="1" ht="23.25" customHeight="1">
      <c r="A21" s="291" t="s">
        <v>1276</v>
      </c>
      <c r="B21" s="444" t="s">
        <v>1277</v>
      </c>
      <c r="C21" s="710">
        <f t="shared" si="0"/>
        <v>6092.931677083332</v>
      </c>
      <c r="D21" s="601">
        <v>7311.518012499998</v>
      </c>
      <c r="E21" s="513">
        <f>D21*(1-СОДЕРЖАНИЕ!C$29/100)</f>
        <v>7311.518012499998</v>
      </c>
    </row>
    <row r="22" spans="1:5" s="294" customFormat="1" ht="23.25" customHeight="1" thickBot="1">
      <c r="A22" s="298" t="s">
        <v>1278</v>
      </c>
      <c r="B22" s="446" t="s">
        <v>1279</v>
      </c>
      <c r="C22" s="699">
        <f t="shared" si="0"/>
        <v>6092.931677083332</v>
      </c>
      <c r="D22" s="600">
        <v>7311.518012499998</v>
      </c>
      <c r="E22" s="514">
        <f>D22*(1-СОДЕРЖАНИЕ!C$29/100)</f>
        <v>7311.518012499998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16.75390625" style="8" customWidth="1"/>
    <col min="2" max="2" width="39.625" style="8" customWidth="1"/>
    <col min="3" max="4" width="10.875" style="68" customWidth="1"/>
    <col min="5" max="5" width="12.75390625" style="8" customWidth="1"/>
    <col min="6" max="16384" width="9.125" style="8" customWidth="1"/>
  </cols>
  <sheetData>
    <row r="1" spans="1:5" s="66" customFormat="1" ht="18" customHeight="1">
      <c r="A1" s="80"/>
      <c r="B1" s="723" t="s">
        <v>1463</v>
      </c>
      <c r="C1" s="723"/>
      <c r="D1" s="723"/>
      <c r="E1" s="723"/>
    </row>
    <row r="2" spans="2:5" s="66" customFormat="1" ht="9.75" customHeight="1">
      <c r="B2" s="724" t="s">
        <v>1454</v>
      </c>
      <c r="C2" s="724"/>
      <c r="D2" s="724"/>
      <c r="E2" s="724"/>
    </row>
    <row r="3" spans="2:5" s="66" customFormat="1" ht="16.5" customHeight="1">
      <c r="B3" s="725" t="s">
        <v>1280</v>
      </c>
      <c r="C3" s="725"/>
      <c r="D3" s="725"/>
      <c r="E3" s="725"/>
    </row>
    <row r="4" spans="1:5" s="66" customFormat="1" ht="18.75" customHeight="1" thickBot="1">
      <c r="A4" s="629"/>
      <c r="B4" s="726" t="s">
        <v>1987</v>
      </c>
      <c r="C4" s="726"/>
      <c r="D4" s="726"/>
      <c r="E4" s="726"/>
    </row>
    <row r="5" spans="1:5" s="443" customFormat="1" ht="45.75" customHeight="1" thickBot="1">
      <c r="A5" s="440" t="s">
        <v>1441</v>
      </c>
      <c r="B5" s="441" t="s">
        <v>1743</v>
      </c>
      <c r="C5" s="193" t="s">
        <v>1446</v>
      </c>
      <c r="D5" s="442" t="s">
        <v>1447</v>
      </c>
      <c r="E5" s="494" t="s">
        <v>1311</v>
      </c>
    </row>
    <row r="6" spans="1:5" s="294" customFormat="1" ht="20.25" customHeight="1">
      <c r="A6" s="453" t="s">
        <v>1281</v>
      </c>
      <c r="B6" s="444" t="s">
        <v>1282</v>
      </c>
      <c r="C6" s="710">
        <f>D6/1.2</f>
        <v>4528.940541666667</v>
      </c>
      <c r="D6" s="601">
        <v>5434.72865</v>
      </c>
      <c r="E6" s="513">
        <f>D6*(1-СОДЕРЖАНИЕ!C$30/100)</f>
        <v>5434.72865</v>
      </c>
    </row>
    <row r="7" spans="1:5" s="294" customFormat="1" ht="20.25" customHeight="1">
      <c r="A7" s="454" t="s">
        <v>1283</v>
      </c>
      <c r="B7" s="445" t="s">
        <v>1284</v>
      </c>
      <c r="C7" s="597">
        <f>D7/1.2</f>
        <v>4528.940541666667</v>
      </c>
      <c r="D7" s="599">
        <v>5434.72865</v>
      </c>
      <c r="E7" s="531">
        <f>D7*(1-СОДЕРЖАНИЕ!C$30/100)</f>
        <v>5434.72865</v>
      </c>
    </row>
    <row r="8" spans="1:5" s="294" customFormat="1" ht="20.25" customHeight="1">
      <c r="A8" s="454" t="s">
        <v>1285</v>
      </c>
      <c r="B8" s="445" t="s">
        <v>1286</v>
      </c>
      <c r="C8" s="597">
        <f>D8/1.2</f>
        <v>4528.940541666667</v>
      </c>
      <c r="D8" s="599">
        <v>5434.72865</v>
      </c>
      <c r="E8" s="531">
        <f>D8*(1-СОДЕРЖАНИЕ!C$30/100)</f>
        <v>5434.72865</v>
      </c>
    </row>
    <row r="9" spans="1:5" s="294" customFormat="1" ht="20.25" customHeight="1" thickBot="1">
      <c r="A9" s="455" t="s">
        <v>1287</v>
      </c>
      <c r="B9" s="446" t="s">
        <v>1288</v>
      </c>
      <c r="C9" s="699">
        <f>D9/1.2</f>
        <v>4528.940541666667</v>
      </c>
      <c r="D9" s="600">
        <v>5434.72865</v>
      </c>
      <c r="E9" s="514">
        <f>D9*(1-СОДЕРЖАНИЕ!C$30/100)</f>
        <v>5434.72865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11" sqref="A11:IV11"/>
    </sheetView>
  </sheetViews>
  <sheetFormatPr defaultColWidth="9.00390625" defaultRowHeight="12.75"/>
  <cols>
    <col min="1" max="1" width="11.00390625" style="385" customWidth="1"/>
    <col min="2" max="2" width="40.75390625" style="413" customWidth="1"/>
    <col min="3" max="3" width="6.00390625" style="205" customWidth="1"/>
    <col min="4" max="4" width="11.375" style="205" customWidth="1"/>
    <col min="5" max="5" width="7.375" style="205" customWidth="1"/>
    <col min="6" max="7" width="8.75390625" style="414" customWidth="1"/>
    <col min="8" max="8" width="13.375" style="420" customWidth="1"/>
    <col min="9" max="16384" width="9.125" style="205" customWidth="1"/>
  </cols>
  <sheetData>
    <row r="1" spans="1:8" s="181" customFormat="1" ht="15.75">
      <c r="A1" s="89"/>
      <c r="B1" s="723" t="s">
        <v>1463</v>
      </c>
      <c r="C1" s="723"/>
      <c r="D1" s="723"/>
      <c r="E1" s="723"/>
      <c r="F1" s="723"/>
      <c r="G1" s="723"/>
      <c r="H1" s="723"/>
    </row>
    <row r="2" spans="1:8" s="181" customFormat="1" ht="15">
      <c r="A2" s="385"/>
      <c r="B2" s="724" t="s">
        <v>1454</v>
      </c>
      <c r="C2" s="724"/>
      <c r="D2" s="724"/>
      <c r="E2" s="724"/>
      <c r="F2" s="724"/>
      <c r="G2" s="724"/>
      <c r="H2" s="724"/>
    </row>
    <row r="3" spans="1:8" s="181" customFormat="1" ht="15.75">
      <c r="A3" s="385"/>
      <c r="B3" s="725" t="s">
        <v>1472</v>
      </c>
      <c r="C3" s="725"/>
      <c r="D3" s="725"/>
      <c r="E3" s="725"/>
      <c r="F3" s="725"/>
      <c r="G3" s="725"/>
      <c r="H3" s="725"/>
    </row>
    <row r="4" spans="1:8" s="181" customFormat="1" ht="15.75" thickBot="1">
      <c r="A4" s="385"/>
      <c r="B4" s="726" t="s">
        <v>1987</v>
      </c>
      <c r="C4" s="726"/>
      <c r="D4" s="726"/>
      <c r="E4" s="726"/>
      <c r="F4" s="726"/>
      <c r="G4" s="726"/>
      <c r="H4" s="726"/>
    </row>
    <row r="5" spans="1:8" s="386" customFormat="1" ht="37.5" customHeight="1" thickBot="1">
      <c r="A5" s="312" t="s">
        <v>1441</v>
      </c>
      <c r="B5" s="313" t="s">
        <v>1743</v>
      </c>
      <c r="C5" s="130" t="s">
        <v>1818</v>
      </c>
      <c r="D5" s="130" t="s">
        <v>1816</v>
      </c>
      <c r="E5" s="130" t="s">
        <v>1817</v>
      </c>
      <c r="F5" s="350" t="s">
        <v>1446</v>
      </c>
      <c r="G5" s="351" t="s">
        <v>1447</v>
      </c>
      <c r="H5" s="419" t="s">
        <v>1311</v>
      </c>
    </row>
    <row r="6" spans="1:8" ht="12.75">
      <c r="A6" s="387">
        <v>12001</v>
      </c>
      <c r="B6" s="388" t="s">
        <v>1853</v>
      </c>
      <c r="C6" s="194" t="s">
        <v>1869</v>
      </c>
      <c r="D6" s="194" t="s">
        <v>1854</v>
      </c>
      <c r="E6" s="194" t="s">
        <v>1868</v>
      </c>
      <c r="F6" s="611">
        <f>G6/1.2</f>
        <v>93.46280598958333</v>
      </c>
      <c r="G6" s="671">
        <v>112.15536718749999</v>
      </c>
      <c r="H6" s="496">
        <f>G6*(1-СОДЕРЖАНИЕ!C$3/100)</f>
        <v>112.15536718749999</v>
      </c>
    </row>
    <row r="7" spans="1:8" ht="12.75">
      <c r="A7" s="389">
        <v>22001</v>
      </c>
      <c r="B7" s="390" t="s">
        <v>1853</v>
      </c>
      <c r="C7" s="211" t="s">
        <v>1869</v>
      </c>
      <c r="D7" s="211" t="s">
        <v>1855</v>
      </c>
      <c r="E7" s="211" t="s">
        <v>1868</v>
      </c>
      <c r="F7" s="612">
        <f>G7/1.2</f>
        <v>91.40867838541665</v>
      </c>
      <c r="G7" s="538">
        <v>109.69041406249997</v>
      </c>
      <c r="H7" s="499">
        <f>G7*(1-СОДЕРЖАНИЕ!C$3/100)</f>
        <v>109.69041406249997</v>
      </c>
    </row>
    <row r="8" spans="1:8" ht="12.75">
      <c r="A8" s="389">
        <v>32001</v>
      </c>
      <c r="B8" s="390" t="s">
        <v>1853</v>
      </c>
      <c r="C8" s="211" t="s">
        <v>1869</v>
      </c>
      <c r="D8" s="211" t="s">
        <v>1856</v>
      </c>
      <c r="E8" s="211" t="s">
        <v>1868</v>
      </c>
      <c r="F8" s="612">
        <f aca="true" t="shared" si="0" ref="F8:F71">G8/1.2</f>
        <v>88.32748697916664</v>
      </c>
      <c r="G8" s="538">
        <v>105.99298437499996</v>
      </c>
      <c r="H8" s="499">
        <f>G8*(1-СОДЕРЖАНИЕ!C$3/100)</f>
        <v>105.99298437499996</v>
      </c>
    </row>
    <row r="9" spans="1:8" ht="12.75">
      <c r="A9" s="391">
        <v>42001</v>
      </c>
      <c r="B9" s="392" t="s">
        <v>1853</v>
      </c>
      <c r="C9" s="382" t="s">
        <v>1869</v>
      </c>
      <c r="D9" s="382" t="s">
        <v>1857</v>
      </c>
      <c r="E9" s="382" t="s">
        <v>1868</v>
      </c>
      <c r="F9" s="612">
        <f t="shared" si="0"/>
        <v>86.27335937499998</v>
      </c>
      <c r="G9" s="538">
        <v>103.52803124999997</v>
      </c>
      <c r="H9" s="499">
        <f>G9*(1-СОДЕРЖАНИЕ!C$3/100)</f>
        <v>103.52803124999997</v>
      </c>
    </row>
    <row r="10" spans="1:8" ht="12.75">
      <c r="A10" s="389">
        <v>52001</v>
      </c>
      <c r="B10" s="390" t="s">
        <v>1853</v>
      </c>
      <c r="C10" s="211" t="s">
        <v>1869</v>
      </c>
      <c r="D10" s="211" t="s">
        <v>1858</v>
      </c>
      <c r="E10" s="211" t="s">
        <v>1868</v>
      </c>
      <c r="F10" s="612">
        <f t="shared" si="0"/>
        <v>82.16510416666665</v>
      </c>
      <c r="G10" s="538">
        <v>98.59812499999998</v>
      </c>
      <c r="H10" s="499">
        <f>G10*(1-СОДЕРЖАНИЕ!C$3/100)</f>
        <v>98.59812499999998</v>
      </c>
    </row>
    <row r="11" spans="1:8" ht="12.75">
      <c r="A11" s="389">
        <v>62001</v>
      </c>
      <c r="B11" s="390" t="s">
        <v>1853</v>
      </c>
      <c r="C11" s="211" t="s">
        <v>1869</v>
      </c>
      <c r="D11" s="211" t="s">
        <v>1859</v>
      </c>
      <c r="E11" s="211" t="s">
        <v>1868</v>
      </c>
      <c r="F11" s="612">
        <f t="shared" si="0"/>
        <v>66.34832161458331</v>
      </c>
      <c r="G11" s="538">
        <v>79.61798593749997</v>
      </c>
      <c r="H11" s="499">
        <f>G11*(1-СОДЕРЖАНИЕ!C$3/100)</f>
        <v>79.61798593749997</v>
      </c>
    </row>
    <row r="12" spans="1:8" ht="12.75">
      <c r="A12" s="389">
        <v>102001</v>
      </c>
      <c r="B12" s="390" t="s">
        <v>1853</v>
      </c>
      <c r="C12" s="211" t="s">
        <v>1869</v>
      </c>
      <c r="D12" s="211" t="s">
        <v>1860</v>
      </c>
      <c r="E12" s="211" t="s">
        <v>1868</v>
      </c>
      <c r="F12" s="612">
        <f t="shared" si="0"/>
        <v>60.494057942708324</v>
      </c>
      <c r="G12" s="538">
        <v>72.59286953124999</v>
      </c>
      <c r="H12" s="499">
        <f>G12*(1-СОДЕРЖАНИЕ!C$3/100)</f>
        <v>72.59286953124999</v>
      </c>
    </row>
    <row r="13" spans="1:8" ht="12.75">
      <c r="A13" s="389">
        <v>162001</v>
      </c>
      <c r="B13" s="390" t="s">
        <v>1853</v>
      </c>
      <c r="C13" s="211" t="s">
        <v>1869</v>
      </c>
      <c r="D13" s="211" t="s">
        <v>1861</v>
      </c>
      <c r="E13" s="211" t="s">
        <v>1868</v>
      </c>
      <c r="F13" s="612">
        <f t="shared" si="0"/>
        <v>58.58371927083334</v>
      </c>
      <c r="G13" s="538">
        <v>70.30046312500001</v>
      </c>
      <c r="H13" s="499">
        <f>G13*(1-СОДЕРЖАНИЕ!C$3/100)</f>
        <v>70.30046312500001</v>
      </c>
    </row>
    <row r="14" spans="1:8" ht="12.75">
      <c r="A14" s="393">
        <v>202001</v>
      </c>
      <c r="B14" s="390" t="s">
        <v>1853</v>
      </c>
      <c r="C14" s="211" t="s">
        <v>1869</v>
      </c>
      <c r="D14" s="211" t="s">
        <v>1862</v>
      </c>
      <c r="E14" s="211" t="s">
        <v>1868</v>
      </c>
      <c r="F14" s="612">
        <f t="shared" si="0"/>
        <v>60.494057942708324</v>
      </c>
      <c r="G14" s="538">
        <v>72.59286953124999</v>
      </c>
      <c r="H14" s="499">
        <f>G14*(1-СОДЕРЖАНИЕ!C$3/100)</f>
        <v>72.59286953124999</v>
      </c>
    </row>
    <row r="15" spans="1:8" ht="12.75">
      <c r="A15" s="389">
        <v>252001</v>
      </c>
      <c r="B15" s="390" t="s">
        <v>1853</v>
      </c>
      <c r="C15" s="211" t="s">
        <v>1869</v>
      </c>
      <c r="D15" s="211" t="s">
        <v>1863</v>
      </c>
      <c r="E15" s="211" t="s">
        <v>1868</v>
      </c>
      <c r="F15" s="612">
        <f t="shared" si="0"/>
        <v>62.44547916666665</v>
      </c>
      <c r="G15" s="538">
        <v>74.93457499999998</v>
      </c>
      <c r="H15" s="499">
        <f>G15*(1-СОДЕРЖАНИЕ!C$3/100)</f>
        <v>74.93457499999998</v>
      </c>
    </row>
    <row r="16" spans="1:8" ht="12.75">
      <c r="A16" s="389">
        <v>322001</v>
      </c>
      <c r="B16" s="390" t="s">
        <v>1853</v>
      </c>
      <c r="C16" s="211" t="s">
        <v>1869</v>
      </c>
      <c r="D16" s="211" t="s">
        <v>1864</v>
      </c>
      <c r="E16" s="211" t="s">
        <v>1868</v>
      </c>
      <c r="F16" s="612">
        <f t="shared" si="0"/>
        <v>69.84033854166665</v>
      </c>
      <c r="G16" s="538">
        <v>83.80840624999998</v>
      </c>
      <c r="H16" s="499">
        <f>G16*(1-СОДЕРЖАНИЕ!C$3/100)</f>
        <v>83.80840624999998</v>
      </c>
    </row>
    <row r="17" spans="1:8" ht="12.75">
      <c r="A17" s="389">
        <v>402001</v>
      </c>
      <c r="B17" s="390" t="s">
        <v>1853</v>
      </c>
      <c r="C17" s="211" t="s">
        <v>1869</v>
      </c>
      <c r="D17" s="211" t="s">
        <v>1865</v>
      </c>
      <c r="E17" s="211" t="s">
        <v>1868</v>
      </c>
      <c r="F17" s="612">
        <f t="shared" si="0"/>
        <v>75.07836393229165</v>
      </c>
      <c r="G17" s="538">
        <v>90.09403671874998</v>
      </c>
      <c r="H17" s="499">
        <f>G17*(1-СОДЕРЖАНИЕ!C$3/100)</f>
        <v>90.09403671874998</v>
      </c>
    </row>
    <row r="18" spans="1:8" ht="12.75">
      <c r="A18" s="389">
        <v>502001</v>
      </c>
      <c r="B18" s="390" t="s">
        <v>1853</v>
      </c>
      <c r="C18" s="211" t="s">
        <v>1869</v>
      </c>
      <c r="D18" s="211" t="s">
        <v>1866</v>
      </c>
      <c r="E18" s="211" t="s">
        <v>1868</v>
      </c>
      <c r="F18" s="612">
        <f t="shared" si="0"/>
        <v>78.570380859375</v>
      </c>
      <c r="G18" s="538">
        <v>94.28445703125</v>
      </c>
      <c r="H18" s="499">
        <f>G18*(1-СОДЕРЖАНИЕ!C$3/100)</f>
        <v>94.28445703125</v>
      </c>
    </row>
    <row r="19" spans="1:8" ht="13.5" thickBot="1">
      <c r="A19" s="394">
        <v>632001</v>
      </c>
      <c r="B19" s="395" t="s">
        <v>1853</v>
      </c>
      <c r="C19" s="213" t="s">
        <v>1869</v>
      </c>
      <c r="D19" s="213" t="s">
        <v>1867</v>
      </c>
      <c r="E19" s="213" t="s">
        <v>1868</v>
      </c>
      <c r="F19" s="613">
        <f t="shared" si="0"/>
        <v>82.93540201822917</v>
      </c>
      <c r="G19" s="539">
        <v>99.522482421875</v>
      </c>
      <c r="H19" s="498">
        <f>G19*(1-СОДЕРЖАНИЕ!C$3/100)</f>
        <v>99.522482421875</v>
      </c>
    </row>
    <row r="20" spans="1:8" ht="12.75">
      <c r="A20" s="387">
        <v>12002</v>
      </c>
      <c r="B20" s="388" t="s">
        <v>1853</v>
      </c>
      <c r="C20" s="194" t="s">
        <v>1870</v>
      </c>
      <c r="D20" s="194" t="s">
        <v>1854</v>
      </c>
      <c r="E20" s="194" t="s">
        <v>1868</v>
      </c>
      <c r="F20" s="611">
        <f t="shared" si="0"/>
        <v>198.2233138020833</v>
      </c>
      <c r="G20" s="671">
        <v>237.86797656249996</v>
      </c>
      <c r="H20" s="496">
        <f>G20*(1-СОДЕРЖАНИЕ!C$3/100)</f>
        <v>237.86797656249996</v>
      </c>
    </row>
    <row r="21" spans="1:8" ht="12.75">
      <c r="A21" s="389">
        <v>22002</v>
      </c>
      <c r="B21" s="390" t="s">
        <v>1853</v>
      </c>
      <c r="C21" s="211" t="s">
        <v>1870</v>
      </c>
      <c r="D21" s="211" t="s">
        <v>1855</v>
      </c>
      <c r="E21" s="211" t="s">
        <v>1868</v>
      </c>
      <c r="F21" s="612">
        <f t="shared" si="0"/>
        <v>191.0338671875</v>
      </c>
      <c r="G21" s="538">
        <v>229.24064062499997</v>
      </c>
      <c r="H21" s="499">
        <f>G21*(1-СОДЕРЖАНИЕ!C$3/100)</f>
        <v>229.24064062499997</v>
      </c>
    </row>
    <row r="22" spans="1:8" ht="12.75">
      <c r="A22" s="389">
        <v>32002</v>
      </c>
      <c r="B22" s="390" t="s">
        <v>1853</v>
      </c>
      <c r="C22" s="211" t="s">
        <v>1870</v>
      </c>
      <c r="D22" s="211" t="s">
        <v>1856</v>
      </c>
      <c r="E22" s="211" t="s">
        <v>1868</v>
      </c>
      <c r="F22" s="612">
        <f t="shared" si="0"/>
        <v>188.97973958333333</v>
      </c>
      <c r="G22" s="538">
        <v>226.77568749999998</v>
      </c>
      <c r="H22" s="499">
        <f>G22*(1-СОДЕРЖАНИЕ!C$3/100)</f>
        <v>226.77568749999998</v>
      </c>
    </row>
    <row r="23" spans="1:8" ht="12.75">
      <c r="A23" s="389">
        <v>42002</v>
      </c>
      <c r="B23" s="390" t="s">
        <v>1853</v>
      </c>
      <c r="C23" s="211" t="s">
        <v>1870</v>
      </c>
      <c r="D23" s="211" t="s">
        <v>1857</v>
      </c>
      <c r="E23" s="211" t="s">
        <v>1868</v>
      </c>
      <c r="F23" s="612">
        <f t="shared" si="0"/>
        <v>183.84442057291662</v>
      </c>
      <c r="G23" s="538">
        <v>220.61330468749995</v>
      </c>
      <c r="H23" s="499">
        <f>G23*(1-СОДЕРЖАНИЕ!C$3/100)</f>
        <v>220.61330468749995</v>
      </c>
    </row>
    <row r="24" spans="1:8" ht="12.75">
      <c r="A24" s="389">
        <v>52002</v>
      </c>
      <c r="B24" s="390" t="s">
        <v>1853</v>
      </c>
      <c r="C24" s="211" t="s">
        <v>1870</v>
      </c>
      <c r="D24" s="211" t="s">
        <v>1858</v>
      </c>
      <c r="E24" s="211" t="s">
        <v>1868</v>
      </c>
      <c r="F24" s="612">
        <f t="shared" si="0"/>
        <v>182.8173567708333</v>
      </c>
      <c r="G24" s="538">
        <v>219.38082812499994</v>
      </c>
      <c r="H24" s="499">
        <f>G24*(1-СОДЕРЖАНИЕ!C$3/100)</f>
        <v>219.38082812499994</v>
      </c>
    </row>
    <row r="25" spans="1:8" ht="12.75">
      <c r="A25" s="389">
        <v>62002</v>
      </c>
      <c r="B25" s="390" t="s">
        <v>1853</v>
      </c>
      <c r="C25" s="211" t="s">
        <v>1870</v>
      </c>
      <c r="D25" s="211" t="s">
        <v>1859</v>
      </c>
      <c r="E25" s="211" t="s">
        <v>1868</v>
      </c>
      <c r="F25" s="612">
        <f t="shared" si="0"/>
        <v>161.76254882812498</v>
      </c>
      <c r="G25" s="538">
        <v>194.11505859374998</v>
      </c>
      <c r="H25" s="499">
        <f>G25*(1-СОДЕРЖАНИЕ!C$3/100)</f>
        <v>194.11505859374998</v>
      </c>
    </row>
    <row r="26" spans="1:8" ht="12.75">
      <c r="A26" s="389">
        <v>102002</v>
      </c>
      <c r="B26" s="390" t="s">
        <v>1853</v>
      </c>
      <c r="C26" s="211" t="s">
        <v>1870</v>
      </c>
      <c r="D26" s="211" t="s">
        <v>1860</v>
      </c>
      <c r="E26" s="211" t="s">
        <v>1868</v>
      </c>
      <c r="F26" s="612">
        <f t="shared" si="0"/>
        <v>147.89718749999997</v>
      </c>
      <c r="G26" s="538">
        <v>177.47662499999996</v>
      </c>
      <c r="H26" s="499">
        <f>G26*(1-СОДЕРЖАНИЕ!C$3/100)</f>
        <v>177.47662499999996</v>
      </c>
    </row>
    <row r="27" spans="1:8" ht="12.75">
      <c r="A27" s="389">
        <v>162002</v>
      </c>
      <c r="B27" s="390" t="s">
        <v>1853</v>
      </c>
      <c r="C27" s="211" t="s">
        <v>1870</v>
      </c>
      <c r="D27" s="211" t="s">
        <v>1861</v>
      </c>
      <c r="E27" s="211" t="s">
        <v>1868</v>
      </c>
      <c r="F27" s="612">
        <f t="shared" si="0"/>
        <v>147.89718749999997</v>
      </c>
      <c r="G27" s="538">
        <v>177.47662499999996</v>
      </c>
      <c r="H27" s="499">
        <f>G27*(1-СОДЕРЖАНИЕ!C$3/100)</f>
        <v>177.47662499999996</v>
      </c>
    </row>
    <row r="28" spans="1:8" ht="12.75">
      <c r="A28" s="393">
        <v>202002</v>
      </c>
      <c r="B28" s="390" t="s">
        <v>1853</v>
      </c>
      <c r="C28" s="211" t="s">
        <v>1870</v>
      </c>
      <c r="D28" s="211" t="s">
        <v>1862</v>
      </c>
      <c r="E28" s="211" t="s">
        <v>1868</v>
      </c>
      <c r="F28" s="612">
        <f t="shared" si="0"/>
        <v>147.89718749999997</v>
      </c>
      <c r="G28" s="538">
        <v>177.47662499999996</v>
      </c>
      <c r="H28" s="499">
        <f>G28*(1-СОДЕРЖАНИЕ!C$3/100)</f>
        <v>177.47662499999996</v>
      </c>
    </row>
    <row r="29" spans="1:8" ht="12.75">
      <c r="A29" s="389">
        <v>252002</v>
      </c>
      <c r="B29" s="390" t="s">
        <v>1853</v>
      </c>
      <c r="C29" s="211" t="s">
        <v>1870</v>
      </c>
      <c r="D29" s="211" t="s">
        <v>1863</v>
      </c>
      <c r="E29" s="211" t="s">
        <v>1868</v>
      </c>
      <c r="F29" s="612">
        <f t="shared" si="0"/>
        <v>148.821544921875</v>
      </c>
      <c r="G29" s="538">
        <v>178.58585390624998</v>
      </c>
      <c r="H29" s="499">
        <f>G29*(1-СОДЕРЖАНИЕ!C$3/100)</f>
        <v>178.58585390624998</v>
      </c>
    </row>
    <row r="30" spans="1:8" ht="12.75">
      <c r="A30" s="389">
        <v>322002</v>
      </c>
      <c r="B30" s="390" t="s">
        <v>1853</v>
      </c>
      <c r="C30" s="211" t="s">
        <v>1870</v>
      </c>
      <c r="D30" s="211" t="s">
        <v>1864</v>
      </c>
      <c r="E30" s="211" t="s">
        <v>1868</v>
      </c>
      <c r="F30" s="612">
        <f t="shared" si="0"/>
        <v>156.26775748697912</v>
      </c>
      <c r="G30" s="538">
        <v>187.52130898437494</v>
      </c>
      <c r="H30" s="499">
        <f>G30*(1-СОДЕРЖАНИЕ!C$3/100)</f>
        <v>187.52130898437494</v>
      </c>
    </row>
    <row r="31" spans="1:8" ht="12.75">
      <c r="A31" s="389">
        <v>402002</v>
      </c>
      <c r="B31" s="390" t="s">
        <v>1853</v>
      </c>
      <c r="C31" s="211" t="s">
        <v>1870</v>
      </c>
      <c r="D31" s="211" t="s">
        <v>1865</v>
      </c>
      <c r="E31" s="211" t="s">
        <v>1868</v>
      </c>
      <c r="F31" s="612">
        <f t="shared" si="0"/>
        <v>158.01376595052082</v>
      </c>
      <c r="G31" s="538">
        <v>189.61651914062497</v>
      </c>
      <c r="H31" s="499">
        <f>G31*(1-СОДЕРЖАНИЕ!C$3/100)</f>
        <v>189.61651914062497</v>
      </c>
    </row>
    <row r="32" spans="1:8" ht="12.75">
      <c r="A32" s="389">
        <v>502002</v>
      </c>
      <c r="B32" s="390" t="s">
        <v>1853</v>
      </c>
      <c r="C32" s="211" t="s">
        <v>1870</v>
      </c>
      <c r="D32" s="211" t="s">
        <v>1866</v>
      </c>
      <c r="E32" s="211" t="s">
        <v>1868</v>
      </c>
      <c r="F32" s="612">
        <f t="shared" si="0"/>
        <v>163.2517913411458</v>
      </c>
      <c r="G32" s="538">
        <v>195.90214960937496</v>
      </c>
      <c r="H32" s="499">
        <f>G32*(1-СОДЕРЖАНИЕ!C$3/100)</f>
        <v>195.90214960937496</v>
      </c>
    </row>
    <row r="33" spans="1:8" ht="13.5" thickBot="1">
      <c r="A33" s="394">
        <v>632002</v>
      </c>
      <c r="B33" s="395" t="s">
        <v>1853</v>
      </c>
      <c r="C33" s="213" t="s">
        <v>1870</v>
      </c>
      <c r="D33" s="213" t="s">
        <v>1867</v>
      </c>
      <c r="E33" s="213" t="s">
        <v>1868</v>
      </c>
      <c r="F33" s="613">
        <f t="shared" si="0"/>
        <v>171.1088294270833</v>
      </c>
      <c r="G33" s="539">
        <v>205.33059531249995</v>
      </c>
      <c r="H33" s="498">
        <f>G33*(1-СОДЕРЖАНИЕ!C$3/100)</f>
        <v>205.33059531249995</v>
      </c>
    </row>
    <row r="34" spans="1:8" ht="12.75">
      <c r="A34" s="387">
        <v>12003</v>
      </c>
      <c r="B34" s="388" t="s">
        <v>1853</v>
      </c>
      <c r="C34" s="194" t="s">
        <v>1871</v>
      </c>
      <c r="D34" s="194" t="s">
        <v>1854</v>
      </c>
      <c r="E34" s="194" t="s">
        <v>1868</v>
      </c>
      <c r="F34" s="611">
        <f t="shared" si="0"/>
        <v>306.06501302083325</v>
      </c>
      <c r="G34" s="671">
        <v>367.2780156249999</v>
      </c>
      <c r="H34" s="496">
        <f>G34*(1-СОДЕРЖАНИЕ!C$3/100)</f>
        <v>367.2780156249999</v>
      </c>
    </row>
    <row r="35" spans="1:8" ht="12.75">
      <c r="A35" s="389">
        <v>22003</v>
      </c>
      <c r="B35" s="390" t="s">
        <v>1853</v>
      </c>
      <c r="C35" s="211" t="s">
        <v>1871</v>
      </c>
      <c r="D35" s="211" t="s">
        <v>1855</v>
      </c>
      <c r="E35" s="211" t="s">
        <v>1868</v>
      </c>
      <c r="F35" s="612">
        <f t="shared" si="0"/>
        <v>297.84850260416664</v>
      </c>
      <c r="G35" s="538">
        <v>357.41820312499993</v>
      </c>
      <c r="H35" s="499">
        <f>G35*(1-СОДЕРЖАНИЕ!C$3/100)</f>
        <v>357.41820312499993</v>
      </c>
    </row>
    <row r="36" spans="1:8" ht="12.75">
      <c r="A36" s="389">
        <v>32003</v>
      </c>
      <c r="B36" s="390" t="s">
        <v>1853</v>
      </c>
      <c r="C36" s="211" t="s">
        <v>1871</v>
      </c>
      <c r="D36" s="211" t="s">
        <v>1856</v>
      </c>
      <c r="E36" s="211" t="s">
        <v>1868</v>
      </c>
      <c r="F36" s="612">
        <f t="shared" si="0"/>
        <v>289.6319921874999</v>
      </c>
      <c r="G36" s="538">
        <v>347.5583906249999</v>
      </c>
      <c r="H36" s="499">
        <f>G36*(1-СОДЕРЖАНИЕ!C$3/100)</f>
        <v>347.5583906249999</v>
      </c>
    </row>
    <row r="37" spans="1:8" ht="12.75">
      <c r="A37" s="389">
        <v>42003</v>
      </c>
      <c r="B37" s="390" t="s">
        <v>1853</v>
      </c>
      <c r="C37" s="211" t="s">
        <v>1871</v>
      </c>
      <c r="D37" s="211" t="s">
        <v>1857</v>
      </c>
      <c r="E37" s="211" t="s">
        <v>1868</v>
      </c>
      <c r="F37" s="612">
        <f t="shared" si="0"/>
        <v>281.41548177083325</v>
      </c>
      <c r="G37" s="538">
        <v>337.69857812499987</v>
      </c>
      <c r="H37" s="499">
        <f>G37*(1-СОДЕРЖАНИЕ!C$3/100)</f>
        <v>337.69857812499987</v>
      </c>
    </row>
    <row r="38" spans="1:8" ht="12.75">
      <c r="A38" s="389">
        <v>52003</v>
      </c>
      <c r="B38" s="390" t="s">
        <v>1853</v>
      </c>
      <c r="C38" s="211" t="s">
        <v>1871</v>
      </c>
      <c r="D38" s="211" t="s">
        <v>1858</v>
      </c>
      <c r="E38" s="211" t="s">
        <v>1868</v>
      </c>
      <c r="F38" s="612">
        <f t="shared" si="0"/>
        <v>279.3613541666666</v>
      </c>
      <c r="G38" s="538">
        <v>335.2336249999999</v>
      </c>
      <c r="H38" s="499">
        <f>G38*(1-СОДЕРЖАНИЕ!C$3/100)</f>
        <v>335.2336249999999</v>
      </c>
    </row>
    <row r="39" spans="1:8" ht="12.75">
      <c r="A39" s="389">
        <v>62003</v>
      </c>
      <c r="B39" s="390" t="s">
        <v>1853</v>
      </c>
      <c r="C39" s="211" t="s">
        <v>1871</v>
      </c>
      <c r="D39" s="211" t="s">
        <v>1859</v>
      </c>
      <c r="E39" s="211" t="s">
        <v>1868</v>
      </c>
      <c r="F39" s="612">
        <f t="shared" si="0"/>
        <v>225.235091796875</v>
      </c>
      <c r="G39" s="538">
        <v>270.28211015625</v>
      </c>
      <c r="H39" s="499">
        <f>G39*(1-СОДЕРЖАНИЕ!C$3/100)</f>
        <v>270.28211015625</v>
      </c>
    </row>
    <row r="40" spans="1:8" ht="12.75">
      <c r="A40" s="389">
        <v>102003</v>
      </c>
      <c r="B40" s="390" t="s">
        <v>1853</v>
      </c>
      <c r="C40" s="211" t="s">
        <v>1871</v>
      </c>
      <c r="D40" s="211" t="s">
        <v>1860</v>
      </c>
      <c r="E40" s="211" t="s">
        <v>1868</v>
      </c>
      <c r="F40" s="612">
        <f t="shared" si="0"/>
        <v>217.223994140625</v>
      </c>
      <c r="G40" s="538">
        <v>260.66879296875</v>
      </c>
      <c r="H40" s="499">
        <f>G40*(1-СОДЕРЖАНИЕ!C$3/100)</f>
        <v>260.66879296875</v>
      </c>
    </row>
    <row r="41" spans="1:8" ht="12.75">
      <c r="A41" s="389">
        <v>162003</v>
      </c>
      <c r="B41" s="390" t="s">
        <v>1853</v>
      </c>
      <c r="C41" s="211" t="s">
        <v>1871</v>
      </c>
      <c r="D41" s="211" t="s">
        <v>1861</v>
      </c>
      <c r="E41" s="211" t="s">
        <v>1868</v>
      </c>
      <c r="F41" s="612">
        <f t="shared" si="0"/>
        <v>217.223994140625</v>
      </c>
      <c r="G41" s="538">
        <v>260.66879296875</v>
      </c>
      <c r="H41" s="499">
        <f>G41*(1-СОДЕРЖАНИЕ!C$3/100)</f>
        <v>260.66879296875</v>
      </c>
    </row>
    <row r="42" spans="1:8" ht="12.75">
      <c r="A42" s="393">
        <v>202003</v>
      </c>
      <c r="B42" s="390" t="s">
        <v>1853</v>
      </c>
      <c r="C42" s="211" t="s">
        <v>1871</v>
      </c>
      <c r="D42" s="211" t="s">
        <v>1862</v>
      </c>
      <c r="E42" s="211" t="s">
        <v>1868</v>
      </c>
      <c r="F42" s="612">
        <f t="shared" si="0"/>
        <v>217.223994140625</v>
      </c>
      <c r="G42" s="538">
        <v>260.66879296875</v>
      </c>
      <c r="H42" s="499">
        <f>G42*(1-СОДЕРЖАНИЕ!C$3/100)</f>
        <v>260.66879296875</v>
      </c>
    </row>
    <row r="43" spans="1:8" ht="12.75">
      <c r="A43" s="389">
        <v>252003</v>
      </c>
      <c r="B43" s="390" t="s">
        <v>1853</v>
      </c>
      <c r="C43" s="211" t="s">
        <v>1871</v>
      </c>
      <c r="D43" s="211" t="s">
        <v>1863</v>
      </c>
      <c r="E43" s="211" t="s">
        <v>1868</v>
      </c>
      <c r="F43" s="612">
        <f t="shared" si="0"/>
        <v>218.14835156249998</v>
      </c>
      <c r="G43" s="538">
        <v>261.778021875</v>
      </c>
      <c r="H43" s="499">
        <f>G43*(1-СОДЕРЖАНИЕ!C$3/100)</f>
        <v>261.778021875</v>
      </c>
    </row>
    <row r="44" spans="1:8" ht="12.75">
      <c r="A44" s="389">
        <v>322003</v>
      </c>
      <c r="B44" s="390" t="s">
        <v>1853</v>
      </c>
      <c r="C44" s="211" t="s">
        <v>1871</v>
      </c>
      <c r="D44" s="211" t="s">
        <v>1864</v>
      </c>
      <c r="E44" s="211" t="s">
        <v>1868</v>
      </c>
      <c r="F44" s="612">
        <f t="shared" si="0"/>
        <v>226.9811002604166</v>
      </c>
      <c r="G44" s="538">
        <v>272.37732031249993</v>
      </c>
      <c r="H44" s="499">
        <f>G44*(1-СОДЕРЖАНИЕ!C$3/100)</f>
        <v>272.37732031249993</v>
      </c>
    </row>
    <row r="45" spans="1:8" ht="12.75">
      <c r="A45" s="389">
        <v>402003</v>
      </c>
      <c r="B45" s="390" t="s">
        <v>1853</v>
      </c>
      <c r="C45" s="211" t="s">
        <v>1871</v>
      </c>
      <c r="D45" s="211" t="s">
        <v>1865</v>
      </c>
      <c r="E45" s="211" t="s">
        <v>1868</v>
      </c>
      <c r="F45" s="612">
        <f t="shared" si="0"/>
        <v>233.9651341145833</v>
      </c>
      <c r="G45" s="538">
        <v>280.75816093749995</v>
      </c>
      <c r="H45" s="499">
        <f>G45*(1-СОДЕРЖАНИЕ!C$3/100)</f>
        <v>280.75816093749995</v>
      </c>
    </row>
    <row r="46" spans="1:8" ht="12.75">
      <c r="A46" s="389">
        <v>502003</v>
      </c>
      <c r="B46" s="390" t="s">
        <v>1853</v>
      </c>
      <c r="C46" s="211" t="s">
        <v>1871</v>
      </c>
      <c r="D46" s="211" t="s">
        <v>1866</v>
      </c>
      <c r="E46" s="211" t="s">
        <v>1868</v>
      </c>
      <c r="F46" s="612">
        <f t="shared" si="0"/>
        <v>240.94916796874995</v>
      </c>
      <c r="G46" s="538">
        <v>289.1390015624999</v>
      </c>
      <c r="H46" s="499">
        <f>G46*(1-СОДЕРЖАНИЕ!C$3/100)</f>
        <v>289.1390015624999</v>
      </c>
    </row>
    <row r="47" spans="1:8" ht="13.5" thickBot="1">
      <c r="A47" s="394">
        <v>632003</v>
      </c>
      <c r="B47" s="395" t="s">
        <v>1853</v>
      </c>
      <c r="C47" s="213" t="s">
        <v>1871</v>
      </c>
      <c r="D47" s="213" t="s">
        <v>1867</v>
      </c>
      <c r="E47" s="213" t="s">
        <v>1868</v>
      </c>
      <c r="F47" s="613">
        <f t="shared" si="0"/>
        <v>255.79023990885415</v>
      </c>
      <c r="G47" s="539">
        <v>306.94828789062495</v>
      </c>
      <c r="H47" s="498">
        <f>G47*(1-СОДЕРЖАНИЕ!C$3/100)</f>
        <v>306.94828789062495</v>
      </c>
    </row>
    <row r="48" spans="1:8" ht="12.75">
      <c r="A48" s="387" t="s">
        <v>716</v>
      </c>
      <c r="B48" s="388" t="s">
        <v>1853</v>
      </c>
      <c r="C48" s="194" t="s">
        <v>1869</v>
      </c>
      <c r="D48" s="194" t="s">
        <v>1874</v>
      </c>
      <c r="E48" s="194" t="s">
        <v>1868</v>
      </c>
      <c r="F48" s="611">
        <f t="shared" si="0"/>
        <v>63.67795572916666</v>
      </c>
      <c r="G48" s="671">
        <v>76.413546875</v>
      </c>
      <c r="H48" s="496">
        <f>G48*(1-СОДЕРЖАНИЕ!C$3/100)</f>
        <v>76.413546875</v>
      </c>
    </row>
    <row r="49" spans="1:8" ht="12.75">
      <c r="A49" s="393" t="s">
        <v>717</v>
      </c>
      <c r="B49" s="390" t="s">
        <v>1853</v>
      </c>
      <c r="C49" s="211" t="s">
        <v>1869</v>
      </c>
      <c r="D49" s="211" t="s">
        <v>1875</v>
      </c>
      <c r="E49" s="211" t="s">
        <v>1868</v>
      </c>
      <c r="F49" s="612">
        <f t="shared" si="0"/>
        <v>63.67795572916666</v>
      </c>
      <c r="G49" s="538">
        <v>76.413546875</v>
      </c>
      <c r="H49" s="499">
        <f>G49*(1-СОДЕРЖАНИЕ!C$3/100)</f>
        <v>76.413546875</v>
      </c>
    </row>
    <row r="50" spans="1:8" ht="12.75">
      <c r="A50" s="389" t="s">
        <v>718</v>
      </c>
      <c r="B50" s="390" t="s">
        <v>1853</v>
      </c>
      <c r="C50" s="211" t="s">
        <v>1869</v>
      </c>
      <c r="D50" s="211" t="s">
        <v>1876</v>
      </c>
      <c r="E50" s="211" t="s">
        <v>1868</v>
      </c>
      <c r="F50" s="612">
        <f t="shared" si="0"/>
        <v>65.73208333333332</v>
      </c>
      <c r="G50" s="538">
        <v>78.87849999999999</v>
      </c>
      <c r="H50" s="499">
        <f>G50*(1-СОДЕРЖАНИЕ!C$3/100)</f>
        <v>78.87849999999999</v>
      </c>
    </row>
    <row r="51" spans="1:8" ht="12.75">
      <c r="A51" s="389" t="s">
        <v>719</v>
      </c>
      <c r="B51" s="390" t="s">
        <v>1853</v>
      </c>
      <c r="C51" s="211" t="s">
        <v>1869</v>
      </c>
      <c r="D51" s="211" t="s">
        <v>1877</v>
      </c>
      <c r="E51" s="211" t="s">
        <v>1868</v>
      </c>
      <c r="F51" s="612">
        <f t="shared" si="0"/>
        <v>82.16510416666665</v>
      </c>
      <c r="G51" s="538">
        <v>98.59812499999998</v>
      </c>
      <c r="H51" s="499">
        <f>G51*(1-СОДЕРЖАНИЕ!C$3/100)</f>
        <v>98.59812499999998</v>
      </c>
    </row>
    <row r="52" spans="1:8" ht="12.75">
      <c r="A52" s="389" t="s">
        <v>720</v>
      </c>
      <c r="B52" s="390" t="s">
        <v>1853</v>
      </c>
      <c r="C52" s="211" t="s">
        <v>1869</v>
      </c>
      <c r="D52" s="211" t="s">
        <v>1878</v>
      </c>
      <c r="E52" s="211" t="s">
        <v>1868</v>
      </c>
      <c r="F52" s="612">
        <f t="shared" si="0"/>
        <v>88.32748697916664</v>
      </c>
      <c r="G52" s="538">
        <v>105.99298437499996</v>
      </c>
      <c r="H52" s="499">
        <f>G52*(1-СОДЕРЖАНИЕ!C$3/100)</f>
        <v>105.99298437499996</v>
      </c>
    </row>
    <row r="53" spans="1:8" ht="12.75">
      <c r="A53" s="389" t="s">
        <v>721</v>
      </c>
      <c r="B53" s="390" t="s">
        <v>1853</v>
      </c>
      <c r="C53" s="211" t="s">
        <v>1869</v>
      </c>
      <c r="D53" s="211" t="s">
        <v>1879</v>
      </c>
      <c r="E53" s="211" t="s">
        <v>1868</v>
      </c>
      <c r="F53" s="612">
        <f t="shared" si="0"/>
        <v>92.4357421875</v>
      </c>
      <c r="G53" s="538">
        <v>110.922890625</v>
      </c>
      <c r="H53" s="499">
        <f>G53*(1-СОДЕРЖАНИЕ!C$3/100)</f>
        <v>110.922890625</v>
      </c>
    </row>
    <row r="54" spans="1:8" ht="12.75">
      <c r="A54" s="391" t="s">
        <v>712</v>
      </c>
      <c r="B54" s="392" t="s">
        <v>1853</v>
      </c>
      <c r="C54" s="382" t="s">
        <v>1869</v>
      </c>
      <c r="D54" s="382" t="s">
        <v>1882</v>
      </c>
      <c r="E54" s="382" t="s">
        <v>1881</v>
      </c>
      <c r="F54" s="612">
        <f t="shared" si="0"/>
        <v>191.19819739583332</v>
      </c>
      <c r="G54" s="538">
        <v>229.437836875</v>
      </c>
      <c r="H54" s="499">
        <f>G54*(1-СОДЕРЖАНИЕ!C$3/100)</f>
        <v>229.437836875</v>
      </c>
    </row>
    <row r="55" spans="1:8" ht="13.5" thickBot="1">
      <c r="A55" s="394" t="s">
        <v>713</v>
      </c>
      <c r="B55" s="395" t="s">
        <v>1853</v>
      </c>
      <c r="C55" s="213" t="s">
        <v>1869</v>
      </c>
      <c r="D55" s="213" t="s">
        <v>1883</v>
      </c>
      <c r="E55" s="213" t="s">
        <v>1881</v>
      </c>
      <c r="F55" s="613">
        <f t="shared" si="0"/>
        <v>209.35668541666664</v>
      </c>
      <c r="G55" s="539">
        <v>251.22802249999995</v>
      </c>
      <c r="H55" s="498">
        <f>G55*(1-СОДЕРЖАНИЕ!C$3/100)</f>
        <v>251.22802249999995</v>
      </c>
    </row>
    <row r="56" spans="1:8" ht="12.75">
      <c r="A56" s="387" t="s">
        <v>1969</v>
      </c>
      <c r="B56" s="388" t="s">
        <v>1853</v>
      </c>
      <c r="C56" s="194" t="s">
        <v>1871</v>
      </c>
      <c r="D56" s="194" t="s">
        <v>1876</v>
      </c>
      <c r="E56" s="194" t="s">
        <v>1868</v>
      </c>
      <c r="F56" s="611">
        <f t="shared" si="0"/>
        <v>242.38705729166665</v>
      </c>
      <c r="G56" s="671">
        <v>290.86446874999996</v>
      </c>
      <c r="H56" s="496">
        <f>G56*(1-СОДЕРЖАНИЕ!C$3/100)</f>
        <v>290.86446874999996</v>
      </c>
    </row>
    <row r="57" spans="1:8" ht="12.75">
      <c r="A57" s="389" t="s">
        <v>1970</v>
      </c>
      <c r="B57" s="390" t="s">
        <v>1853</v>
      </c>
      <c r="C57" s="211" t="s">
        <v>1871</v>
      </c>
      <c r="D57" s="211" t="s">
        <v>1877</v>
      </c>
      <c r="E57" s="211" t="s">
        <v>1868</v>
      </c>
      <c r="F57" s="612">
        <f t="shared" si="0"/>
        <v>267.0365885416666</v>
      </c>
      <c r="G57" s="538">
        <v>320.44390624999994</v>
      </c>
      <c r="H57" s="499">
        <f>G57*(1-СОДЕРЖАНИЕ!C$3/100)</f>
        <v>320.44390624999994</v>
      </c>
    </row>
    <row r="58" spans="1:8" ht="12.75">
      <c r="A58" s="389" t="s">
        <v>1971</v>
      </c>
      <c r="B58" s="390" t="s">
        <v>1853</v>
      </c>
      <c r="C58" s="211" t="s">
        <v>1871</v>
      </c>
      <c r="D58" s="211" t="s">
        <v>1879</v>
      </c>
      <c r="E58" s="211" t="s">
        <v>1868</v>
      </c>
      <c r="F58" s="612">
        <f t="shared" si="0"/>
        <v>283.46960937499995</v>
      </c>
      <c r="G58" s="538">
        <v>340.1635312499999</v>
      </c>
      <c r="H58" s="499">
        <f>G58*(1-СОДЕРЖАНИЕ!C$3/100)</f>
        <v>340.1635312499999</v>
      </c>
    </row>
    <row r="59" spans="1:8" ht="12.75">
      <c r="A59" s="391" t="s">
        <v>714</v>
      </c>
      <c r="B59" s="392" t="s">
        <v>1853</v>
      </c>
      <c r="C59" s="382" t="s">
        <v>1871</v>
      </c>
      <c r="D59" s="382" t="s">
        <v>1882</v>
      </c>
      <c r="E59" s="382" t="s">
        <v>1881</v>
      </c>
      <c r="F59" s="612">
        <f t="shared" si="0"/>
        <v>590.6849338541666</v>
      </c>
      <c r="G59" s="538">
        <v>708.8219206249998</v>
      </c>
      <c r="H59" s="499">
        <f>G59*(1-СОДЕРЖАНИЕ!C$3/100)</f>
        <v>708.8219206249998</v>
      </c>
    </row>
    <row r="60" spans="1:8" ht="13.5" thickBot="1">
      <c r="A60" s="394" t="s">
        <v>715</v>
      </c>
      <c r="B60" s="395" t="s">
        <v>1853</v>
      </c>
      <c r="C60" s="213" t="s">
        <v>1871</v>
      </c>
      <c r="D60" s="213" t="s">
        <v>1883</v>
      </c>
      <c r="E60" s="213" t="s">
        <v>1881</v>
      </c>
      <c r="F60" s="613">
        <f t="shared" si="0"/>
        <v>608.843421875</v>
      </c>
      <c r="G60" s="539">
        <v>730.6121062499999</v>
      </c>
      <c r="H60" s="498">
        <f>G60*(1-СОДЕРЖАНИЕ!C$3/100)</f>
        <v>730.6121062499999</v>
      </c>
    </row>
    <row r="61" spans="1:8" ht="12.75">
      <c r="A61" s="396">
        <v>110003</v>
      </c>
      <c r="B61" s="388" t="s">
        <v>1884</v>
      </c>
      <c r="C61" s="194" t="s">
        <v>1870</v>
      </c>
      <c r="D61" s="746" t="s">
        <v>1963</v>
      </c>
      <c r="E61" s="746"/>
      <c r="F61" s="611">
        <f t="shared" si="0"/>
        <v>444.6775437499999</v>
      </c>
      <c r="G61" s="671">
        <v>533.6130524999999</v>
      </c>
      <c r="H61" s="496">
        <f>G61*(1-СОДЕРЖАНИЕ!C$3/100)</f>
        <v>533.6130524999999</v>
      </c>
    </row>
    <row r="62" spans="1:8" ht="12.75">
      <c r="A62" s="397">
        <v>116003</v>
      </c>
      <c r="B62" s="390" t="s">
        <v>1884</v>
      </c>
      <c r="C62" s="211" t="s">
        <v>1870</v>
      </c>
      <c r="D62" s="734" t="s">
        <v>1964</v>
      </c>
      <c r="E62" s="734"/>
      <c r="F62" s="612">
        <f t="shared" si="0"/>
        <v>444.6775437499999</v>
      </c>
      <c r="G62" s="538">
        <v>533.6130524999999</v>
      </c>
      <c r="H62" s="499">
        <f>G62*(1-СОДЕРЖАНИЕ!C$3/100)</f>
        <v>533.6130524999999</v>
      </c>
    </row>
    <row r="63" spans="1:8" ht="12.75">
      <c r="A63" s="397">
        <v>120003</v>
      </c>
      <c r="B63" s="390" t="s">
        <v>1884</v>
      </c>
      <c r="C63" s="211" t="s">
        <v>1870</v>
      </c>
      <c r="D63" s="734" t="s">
        <v>1965</v>
      </c>
      <c r="E63" s="734"/>
      <c r="F63" s="612">
        <f t="shared" si="0"/>
        <v>444.6775437499999</v>
      </c>
      <c r="G63" s="538">
        <v>533.6130524999999</v>
      </c>
      <c r="H63" s="499">
        <f>G63*(1-СОДЕРЖАНИЕ!C$3/100)</f>
        <v>533.6130524999999</v>
      </c>
    </row>
    <row r="64" spans="1:8" ht="12.75">
      <c r="A64" s="397">
        <v>125003</v>
      </c>
      <c r="B64" s="390" t="s">
        <v>1884</v>
      </c>
      <c r="C64" s="211" t="s">
        <v>1870</v>
      </c>
      <c r="D64" s="734" t="s">
        <v>1966</v>
      </c>
      <c r="E64" s="734"/>
      <c r="F64" s="612">
        <f t="shared" si="0"/>
        <v>444.6775437499999</v>
      </c>
      <c r="G64" s="538">
        <v>533.6130524999999</v>
      </c>
      <c r="H64" s="499">
        <f>G64*(1-СОДЕРЖАНИЕ!C$3/100)</f>
        <v>533.6130524999999</v>
      </c>
    </row>
    <row r="65" spans="1:8" ht="12.75">
      <c r="A65" s="397">
        <v>132003</v>
      </c>
      <c r="B65" s="390" t="s">
        <v>1884</v>
      </c>
      <c r="C65" s="211" t="s">
        <v>1870</v>
      </c>
      <c r="D65" s="734" t="s">
        <v>1967</v>
      </c>
      <c r="E65" s="734"/>
      <c r="F65" s="612">
        <f t="shared" si="0"/>
        <v>444.6775437499999</v>
      </c>
      <c r="G65" s="538">
        <v>533.6130524999999</v>
      </c>
      <c r="H65" s="499">
        <f>G65*(1-СОДЕРЖАНИЕ!C$3/100)</f>
        <v>533.6130524999999</v>
      </c>
    </row>
    <row r="66" spans="1:8" ht="12.75">
      <c r="A66" s="397">
        <v>140003</v>
      </c>
      <c r="B66" s="390" t="s">
        <v>1884</v>
      </c>
      <c r="C66" s="211" t="s">
        <v>1870</v>
      </c>
      <c r="D66" s="734" t="s">
        <v>1968</v>
      </c>
      <c r="E66" s="734"/>
      <c r="F66" s="612">
        <f t="shared" si="0"/>
        <v>444.6775437499999</v>
      </c>
      <c r="G66" s="538">
        <v>533.6130524999999</v>
      </c>
      <c r="H66" s="499">
        <f>G66*(1-СОДЕРЖАНИЕ!C$3/100)</f>
        <v>533.6130524999999</v>
      </c>
    </row>
    <row r="67" spans="1:8" ht="13.5" thickBot="1">
      <c r="A67" s="398">
        <v>125001</v>
      </c>
      <c r="B67" s="395" t="s">
        <v>1884</v>
      </c>
      <c r="C67" s="213" t="s">
        <v>1870</v>
      </c>
      <c r="D67" s="739" t="s">
        <v>1979</v>
      </c>
      <c r="E67" s="739"/>
      <c r="F67" s="613">
        <f t="shared" si="0"/>
        <v>444.6775437499999</v>
      </c>
      <c r="G67" s="539">
        <v>533.6130524999999</v>
      </c>
      <c r="H67" s="498">
        <f>G67*(1-СОДЕРЖАНИЕ!C$3/100)</f>
        <v>533.6130524999999</v>
      </c>
    </row>
    <row r="68" spans="1:8" ht="12.75">
      <c r="A68" s="396">
        <v>225003</v>
      </c>
      <c r="B68" s="388" t="s">
        <v>61</v>
      </c>
      <c r="C68" s="194" t="s">
        <v>1870</v>
      </c>
      <c r="D68" s="746" t="s">
        <v>483</v>
      </c>
      <c r="E68" s="746"/>
      <c r="F68" s="611">
        <f t="shared" si="0"/>
        <v>520.5980999999999</v>
      </c>
      <c r="G68" s="671">
        <v>624.7177199999999</v>
      </c>
      <c r="H68" s="496">
        <f>G68*(1-СОДЕРЖАНИЕ!C$3/100)</f>
        <v>624.7177199999999</v>
      </c>
    </row>
    <row r="69" spans="1:8" ht="12.75">
      <c r="A69" s="397">
        <v>22501</v>
      </c>
      <c r="B69" s="390" t="s">
        <v>61</v>
      </c>
      <c r="C69" s="211" t="s">
        <v>1870</v>
      </c>
      <c r="D69" s="734" t="s">
        <v>486</v>
      </c>
      <c r="E69" s="734"/>
      <c r="F69" s="612">
        <f t="shared" si="0"/>
        <v>520.5980999999999</v>
      </c>
      <c r="G69" s="538">
        <v>624.7177199999999</v>
      </c>
      <c r="H69" s="499">
        <f>G69*(1-СОДЕРЖАНИЕ!C$3/100)</f>
        <v>624.7177199999999</v>
      </c>
    </row>
    <row r="70" spans="1:8" ht="12.75">
      <c r="A70" s="397">
        <v>240003</v>
      </c>
      <c r="B70" s="390" t="s">
        <v>61</v>
      </c>
      <c r="C70" s="211" t="s">
        <v>1870</v>
      </c>
      <c r="D70" s="734" t="s">
        <v>484</v>
      </c>
      <c r="E70" s="734"/>
      <c r="F70" s="612">
        <f t="shared" si="0"/>
        <v>537.35978125</v>
      </c>
      <c r="G70" s="538">
        <v>644.8317374999999</v>
      </c>
      <c r="H70" s="499">
        <f>G70*(1-СОДЕРЖАНИЕ!C$3/100)</f>
        <v>644.8317374999999</v>
      </c>
    </row>
    <row r="71" spans="1:8" ht="12.75">
      <c r="A71" s="397">
        <v>24001</v>
      </c>
      <c r="B71" s="390" t="s">
        <v>61</v>
      </c>
      <c r="C71" s="211" t="s">
        <v>1870</v>
      </c>
      <c r="D71" s="734" t="s">
        <v>487</v>
      </c>
      <c r="E71" s="734"/>
      <c r="F71" s="612">
        <f t="shared" si="0"/>
        <v>537.35978125</v>
      </c>
      <c r="G71" s="538">
        <v>644.8317374999999</v>
      </c>
      <c r="H71" s="499">
        <f>G71*(1-СОДЕРЖАНИЕ!C$3/100)</f>
        <v>644.8317374999999</v>
      </c>
    </row>
    <row r="72" spans="1:8" ht="12.75">
      <c r="A72" s="397">
        <v>263003</v>
      </c>
      <c r="B72" s="390" t="s">
        <v>61</v>
      </c>
      <c r="C72" s="211" t="s">
        <v>1870</v>
      </c>
      <c r="D72" s="734" t="s">
        <v>485</v>
      </c>
      <c r="E72" s="734"/>
      <c r="F72" s="612">
        <f aca="true" t="shared" si="1" ref="F72:F135">G72/1.2</f>
        <v>554.1214624999999</v>
      </c>
      <c r="G72" s="538">
        <v>664.9457549999998</v>
      </c>
      <c r="H72" s="499">
        <f>G72*(1-СОДЕРЖАНИЕ!C$3/100)</f>
        <v>664.9457549999998</v>
      </c>
    </row>
    <row r="73" spans="1:8" ht="12.75">
      <c r="A73" s="397">
        <v>26301</v>
      </c>
      <c r="B73" s="390" t="s">
        <v>61</v>
      </c>
      <c r="C73" s="211" t="s">
        <v>1870</v>
      </c>
      <c r="D73" s="734" t="s">
        <v>488</v>
      </c>
      <c r="E73" s="734"/>
      <c r="F73" s="612">
        <f t="shared" si="1"/>
        <v>554.1214624999999</v>
      </c>
      <c r="G73" s="538">
        <v>664.9457549999998</v>
      </c>
      <c r="H73" s="499">
        <f>G73*(1-СОДЕРЖАНИЕ!C$3/100)</f>
        <v>664.9457549999998</v>
      </c>
    </row>
    <row r="74" spans="1:8" ht="12.75">
      <c r="A74" s="397" t="s">
        <v>722</v>
      </c>
      <c r="B74" s="390" t="s">
        <v>63</v>
      </c>
      <c r="C74" s="211" t="s">
        <v>1870</v>
      </c>
      <c r="D74" s="734" t="s">
        <v>489</v>
      </c>
      <c r="E74" s="734"/>
      <c r="F74" s="612">
        <f t="shared" si="1"/>
        <v>861.7476124999998</v>
      </c>
      <c r="G74" s="538">
        <v>1034.0971349999998</v>
      </c>
      <c r="H74" s="499">
        <f>G74*(1-СОДЕРЖАНИЕ!C$3/100)</f>
        <v>1034.0971349999998</v>
      </c>
    </row>
    <row r="75" spans="1:8" ht="13.5" thickBot="1">
      <c r="A75" s="398" t="s">
        <v>723</v>
      </c>
      <c r="B75" s="395" t="s">
        <v>63</v>
      </c>
      <c r="C75" s="213" t="s">
        <v>1870</v>
      </c>
      <c r="D75" s="739" t="s">
        <v>490</v>
      </c>
      <c r="E75" s="739"/>
      <c r="F75" s="613">
        <f t="shared" si="1"/>
        <v>1045.140125</v>
      </c>
      <c r="G75" s="539">
        <v>1254.1681499999997</v>
      </c>
      <c r="H75" s="498">
        <f>G75*(1-СОДЕРЖАНИЕ!C$3/100)</f>
        <v>1254.1681499999997</v>
      </c>
    </row>
    <row r="76" spans="1:8" ht="12.75">
      <c r="A76" s="396">
        <v>425003</v>
      </c>
      <c r="B76" s="388" t="s">
        <v>62</v>
      </c>
      <c r="C76" s="194" t="s">
        <v>1901</v>
      </c>
      <c r="D76" s="746" t="s">
        <v>483</v>
      </c>
      <c r="E76" s="746"/>
      <c r="F76" s="611">
        <f t="shared" si="1"/>
        <v>757.2335999999999</v>
      </c>
      <c r="G76" s="671">
        <v>908.6803199999998</v>
      </c>
      <c r="H76" s="496">
        <f>G76*(1-СОДЕРЖАНИЕ!C$3/100)</f>
        <v>908.6803199999998</v>
      </c>
    </row>
    <row r="77" spans="1:8" ht="12.75">
      <c r="A77" s="397">
        <v>42501</v>
      </c>
      <c r="B77" s="390" t="s">
        <v>62</v>
      </c>
      <c r="C77" s="211" t="s">
        <v>1901</v>
      </c>
      <c r="D77" s="734" t="s">
        <v>486</v>
      </c>
      <c r="E77" s="734"/>
      <c r="F77" s="612">
        <f t="shared" si="1"/>
        <v>757.2335999999999</v>
      </c>
      <c r="G77" s="538">
        <v>908.6803199999998</v>
      </c>
      <c r="H77" s="499">
        <f>G77*(1-СОДЕРЖАНИЕ!C$3/100)</f>
        <v>908.6803199999998</v>
      </c>
    </row>
    <row r="78" spans="1:8" ht="12.75">
      <c r="A78" s="397">
        <v>42503</v>
      </c>
      <c r="B78" s="390" t="s">
        <v>62</v>
      </c>
      <c r="C78" s="211" t="s">
        <v>1901</v>
      </c>
      <c r="D78" s="734" t="s">
        <v>491</v>
      </c>
      <c r="E78" s="734"/>
      <c r="F78" s="612">
        <f t="shared" si="1"/>
        <v>757.2335999999999</v>
      </c>
      <c r="G78" s="538">
        <v>908.6803199999998</v>
      </c>
      <c r="H78" s="499">
        <f>G78*(1-СОДЕРЖАНИЕ!C$3/100)</f>
        <v>908.6803199999998</v>
      </c>
    </row>
    <row r="79" spans="1:8" ht="12.75">
      <c r="A79" s="397">
        <v>440003</v>
      </c>
      <c r="B79" s="390" t="s">
        <v>62</v>
      </c>
      <c r="C79" s="211" t="s">
        <v>1901</v>
      </c>
      <c r="D79" s="734" t="s">
        <v>484</v>
      </c>
      <c r="E79" s="734"/>
      <c r="F79" s="612">
        <f t="shared" si="1"/>
        <v>765.1214499999998</v>
      </c>
      <c r="G79" s="538">
        <v>918.1457399999997</v>
      </c>
      <c r="H79" s="499">
        <f>G79*(1-СОДЕРЖАНИЕ!C$3/100)</f>
        <v>918.1457399999997</v>
      </c>
    </row>
    <row r="80" spans="1:8" ht="12.75">
      <c r="A80" s="397">
        <v>44001</v>
      </c>
      <c r="B80" s="390" t="s">
        <v>62</v>
      </c>
      <c r="C80" s="211" t="s">
        <v>1901</v>
      </c>
      <c r="D80" s="734" t="s">
        <v>487</v>
      </c>
      <c r="E80" s="734"/>
      <c r="F80" s="612">
        <f t="shared" si="1"/>
        <v>765.1214499999998</v>
      </c>
      <c r="G80" s="538">
        <v>918.1457399999997</v>
      </c>
      <c r="H80" s="499">
        <f>G80*(1-СОДЕРЖАНИЕ!C$3/100)</f>
        <v>918.1457399999997</v>
      </c>
    </row>
    <row r="81" spans="1:8" ht="12.75">
      <c r="A81" s="397">
        <v>44003</v>
      </c>
      <c r="B81" s="390" t="s">
        <v>62</v>
      </c>
      <c r="C81" s="211" t="s">
        <v>1901</v>
      </c>
      <c r="D81" s="734" t="s">
        <v>492</v>
      </c>
      <c r="E81" s="734"/>
      <c r="F81" s="612">
        <f t="shared" si="1"/>
        <v>765.1214499999998</v>
      </c>
      <c r="G81" s="538">
        <v>918.1457399999997</v>
      </c>
      <c r="H81" s="499">
        <f>G81*(1-СОДЕРЖАНИЕ!C$3/100)</f>
        <v>918.1457399999997</v>
      </c>
    </row>
    <row r="82" spans="1:8" ht="12.75">
      <c r="A82" s="397">
        <v>463003</v>
      </c>
      <c r="B82" s="390" t="s">
        <v>62</v>
      </c>
      <c r="C82" s="211" t="s">
        <v>1901</v>
      </c>
      <c r="D82" s="734" t="s">
        <v>485</v>
      </c>
      <c r="E82" s="734"/>
      <c r="F82" s="612">
        <f t="shared" si="1"/>
        <v>796.6728499999998</v>
      </c>
      <c r="G82" s="538">
        <v>956.0074199999997</v>
      </c>
      <c r="H82" s="499">
        <f>G82*(1-СОДЕРЖАНИЕ!C$3/100)</f>
        <v>956.0074199999997</v>
      </c>
    </row>
    <row r="83" spans="1:8" ht="12.75">
      <c r="A83" s="397">
        <v>46301</v>
      </c>
      <c r="B83" s="390" t="s">
        <v>62</v>
      </c>
      <c r="C83" s="211" t="s">
        <v>1901</v>
      </c>
      <c r="D83" s="734" t="s">
        <v>488</v>
      </c>
      <c r="E83" s="734"/>
      <c r="F83" s="612">
        <f t="shared" si="1"/>
        <v>796.6728499999998</v>
      </c>
      <c r="G83" s="538">
        <v>956.0074199999997</v>
      </c>
      <c r="H83" s="499">
        <f>G83*(1-СОДЕРЖАНИЕ!C$3/100)</f>
        <v>956.0074199999997</v>
      </c>
    </row>
    <row r="84" spans="1:8" ht="12.75">
      <c r="A84" s="397">
        <v>46303</v>
      </c>
      <c r="B84" s="390" t="s">
        <v>62</v>
      </c>
      <c r="C84" s="211" t="s">
        <v>1901</v>
      </c>
      <c r="D84" s="734" t="s">
        <v>493</v>
      </c>
      <c r="E84" s="734"/>
      <c r="F84" s="612">
        <f t="shared" si="1"/>
        <v>796.6728499999998</v>
      </c>
      <c r="G84" s="538">
        <v>956.0074199999997</v>
      </c>
      <c r="H84" s="499">
        <f>G84*(1-СОДЕРЖАНИЕ!C$3/100)</f>
        <v>956.0074199999997</v>
      </c>
    </row>
    <row r="85" spans="1:8" ht="12.75">
      <c r="A85" s="399" t="s">
        <v>724</v>
      </c>
      <c r="B85" s="392" t="s">
        <v>119</v>
      </c>
      <c r="C85" s="382" t="s">
        <v>1901</v>
      </c>
      <c r="D85" s="747" t="s">
        <v>489</v>
      </c>
      <c r="E85" s="747"/>
      <c r="F85" s="612">
        <f t="shared" si="1"/>
        <v>1480.9438374999997</v>
      </c>
      <c r="G85" s="538">
        <v>1777.1326049999996</v>
      </c>
      <c r="H85" s="499">
        <f>G85*(1-СОДЕРЖАНИЕ!C$3/100)</f>
        <v>1777.1326049999996</v>
      </c>
    </row>
    <row r="86" spans="1:8" ht="13.5" thickBot="1">
      <c r="A86" s="398" t="s">
        <v>725</v>
      </c>
      <c r="B86" s="395" t="s">
        <v>119</v>
      </c>
      <c r="C86" s="213" t="s">
        <v>1901</v>
      </c>
      <c r="D86" s="739" t="s">
        <v>490</v>
      </c>
      <c r="E86" s="739"/>
      <c r="F86" s="613">
        <f t="shared" si="1"/>
        <v>1703.7756</v>
      </c>
      <c r="G86" s="539">
        <v>2044.53072</v>
      </c>
      <c r="H86" s="498">
        <f>G86*(1-СОДЕРЖАНИЕ!C$3/100)</f>
        <v>2044.53072</v>
      </c>
    </row>
    <row r="87" spans="1:8" ht="12.75">
      <c r="A87" s="396" t="s">
        <v>0</v>
      </c>
      <c r="B87" s="388" t="s">
        <v>1981</v>
      </c>
      <c r="C87" s="194" t="s">
        <v>1869</v>
      </c>
      <c r="D87" s="740" t="s">
        <v>1980</v>
      </c>
      <c r="E87" s="741"/>
      <c r="F87" s="611">
        <f t="shared" si="1"/>
        <v>100.06844791666666</v>
      </c>
      <c r="G87" s="671">
        <v>120.08213749999999</v>
      </c>
      <c r="H87" s="496">
        <f>G87*(1-СОДЕРЖАНИЕ!C$3/100)</f>
        <v>120.08213749999999</v>
      </c>
    </row>
    <row r="88" spans="1:8" ht="12.75">
      <c r="A88" s="397" t="s">
        <v>3</v>
      </c>
      <c r="B88" s="390" t="s">
        <v>1904</v>
      </c>
      <c r="C88" s="211" t="s">
        <v>1869</v>
      </c>
      <c r="D88" s="744" t="s">
        <v>1982</v>
      </c>
      <c r="E88" s="745"/>
      <c r="F88" s="612">
        <f t="shared" si="1"/>
        <v>106.81463541666665</v>
      </c>
      <c r="G88" s="538">
        <v>128.17756249999996</v>
      </c>
      <c r="H88" s="499">
        <f>G88*(1-СОДЕРЖАНИЕ!C$3/100)</f>
        <v>128.17756249999996</v>
      </c>
    </row>
    <row r="89" spans="1:8" ht="12.75">
      <c r="A89" s="397" t="s">
        <v>2</v>
      </c>
      <c r="B89" s="390" t="s">
        <v>1981</v>
      </c>
      <c r="C89" s="211" t="s">
        <v>1869</v>
      </c>
      <c r="D89" s="744" t="s">
        <v>1902</v>
      </c>
      <c r="E89" s="745"/>
      <c r="F89" s="612">
        <f t="shared" si="1"/>
        <v>115.80955208333332</v>
      </c>
      <c r="G89" s="538">
        <v>138.97146249999997</v>
      </c>
      <c r="H89" s="499">
        <f>G89*(1-СОДЕРЖАНИЕ!C$3/100)</f>
        <v>138.97146249999997</v>
      </c>
    </row>
    <row r="90" spans="1:8" ht="13.5" thickBot="1">
      <c r="A90" s="398" t="s">
        <v>4</v>
      </c>
      <c r="B90" s="395" t="s">
        <v>1904</v>
      </c>
      <c r="C90" s="213" t="s">
        <v>1869</v>
      </c>
      <c r="D90" s="727" t="s">
        <v>1903</v>
      </c>
      <c r="E90" s="728"/>
      <c r="F90" s="613">
        <f t="shared" si="1"/>
        <v>122.55573958333335</v>
      </c>
      <c r="G90" s="539">
        <v>147.0668875</v>
      </c>
      <c r="H90" s="498">
        <f>G90*(1-СОДЕРЖАНИЕ!C$3/100)</f>
        <v>147.0668875</v>
      </c>
    </row>
    <row r="91" spans="1:8" ht="12.75">
      <c r="A91" s="396" t="s">
        <v>5</v>
      </c>
      <c r="B91" s="388" t="s">
        <v>1981</v>
      </c>
      <c r="C91" s="194" t="s">
        <v>1870</v>
      </c>
      <c r="D91" s="740" t="s">
        <v>1980</v>
      </c>
      <c r="E91" s="741"/>
      <c r="F91" s="611">
        <f t="shared" si="1"/>
        <v>200.1368958333333</v>
      </c>
      <c r="G91" s="671">
        <v>240.16427499999998</v>
      </c>
      <c r="H91" s="496">
        <f>G91*(1-СОДЕРЖАНИЕ!C$3/100)</f>
        <v>240.16427499999998</v>
      </c>
    </row>
    <row r="92" spans="1:8" ht="12.75">
      <c r="A92" s="397" t="s">
        <v>1</v>
      </c>
      <c r="B92" s="390" t="s">
        <v>1904</v>
      </c>
      <c r="C92" s="211" t="s">
        <v>1870</v>
      </c>
      <c r="D92" s="744" t="s">
        <v>1982</v>
      </c>
      <c r="E92" s="745"/>
      <c r="F92" s="612">
        <f t="shared" si="1"/>
        <v>213.6292708333333</v>
      </c>
      <c r="G92" s="538">
        <v>256.35512499999993</v>
      </c>
      <c r="H92" s="499">
        <f>G92*(1-СОДЕРЖАНИЕ!C$3/100)</f>
        <v>256.35512499999993</v>
      </c>
    </row>
    <row r="93" spans="1:8" ht="12.75">
      <c r="A93" s="397" t="s">
        <v>6</v>
      </c>
      <c r="B93" s="390" t="s">
        <v>1981</v>
      </c>
      <c r="C93" s="211" t="s">
        <v>1870</v>
      </c>
      <c r="D93" s="744" t="s">
        <v>1902</v>
      </c>
      <c r="E93" s="745"/>
      <c r="F93" s="612">
        <f t="shared" si="1"/>
        <v>233.86783333333338</v>
      </c>
      <c r="G93" s="538">
        <v>280.64140000000003</v>
      </c>
      <c r="H93" s="499">
        <f>G93*(1-СОДЕРЖАНИЕ!C$3/100)</f>
        <v>280.64140000000003</v>
      </c>
    </row>
    <row r="94" spans="1:8" ht="13.5" thickBot="1">
      <c r="A94" s="398" t="s">
        <v>7</v>
      </c>
      <c r="B94" s="395" t="s">
        <v>1904</v>
      </c>
      <c r="C94" s="213" t="s">
        <v>1870</v>
      </c>
      <c r="D94" s="727" t="s">
        <v>1903</v>
      </c>
      <c r="E94" s="728"/>
      <c r="F94" s="613">
        <f t="shared" si="1"/>
        <v>245.1114791666667</v>
      </c>
      <c r="G94" s="539">
        <v>294.133775</v>
      </c>
      <c r="H94" s="498">
        <f>G94*(1-СОДЕРЖАНИЕ!C$3/100)</f>
        <v>294.133775</v>
      </c>
    </row>
    <row r="95" spans="1:8" ht="12.75">
      <c r="A95" s="396" t="s">
        <v>8</v>
      </c>
      <c r="B95" s="388" t="s">
        <v>1981</v>
      </c>
      <c r="C95" s="194" t="s">
        <v>1871</v>
      </c>
      <c r="D95" s="740" t="s">
        <v>1980</v>
      </c>
      <c r="E95" s="741"/>
      <c r="F95" s="611">
        <f t="shared" si="1"/>
        <v>299.0809791666666</v>
      </c>
      <c r="G95" s="671">
        <v>358.89717499999995</v>
      </c>
      <c r="H95" s="496">
        <f>G95*(1-СОДЕРЖАНИЕ!C$3/100)</f>
        <v>358.89717499999995</v>
      </c>
    </row>
    <row r="96" spans="1:8" ht="12.75">
      <c r="A96" s="397" t="s">
        <v>9</v>
      </c>
      <c r="B96" s="390" t="s">
        <v>1904</v>
      </c>
      <c r="C96" s="211" t="s">
        <v>1871</v>
      </c>
      <c r="D96" s="744" t="s">
        <v>1982</v>
      </c>
      <c r="E96" s="745"/>
      <c r="F96" s="612">
        <f t="shared" si="1"/>
        <v>319.31954166666657</v>
      </c>
      <c r="G96" s="538">
        <v>383.1834499999999</v>
      </c>
      <c r="H96" s="499">
        <f>G96*(1-СОДЕРЖАНИЕ!C$3/100)</f>
        <v>383.1834499999999</v>
      </c>
    </row>
    <row r="97" spans="1:8" ht="12.75">
      <c r="A97" s="397" t="s">
        <v>10</v>
      </c>
      <c r="B97" s="390" t="s">
        <v>1981</v>
      </c>
      <c r="C97" s="211" t="s">
        <v>1871</v>
      </c>
      <c r="D97" s="744" t="s">
        <v>1902</v>
      </c>
      <c r="E97" s="745"/>
      <c r="F97" s="612">
        <f t="shared" si="1"/>
        <v>349.67738541666665</v>
      </c>
      <c r="G97" s="538">
        <v>419.61286249999995</v>
      </c>
      <c r="H97" s="499">
        <f>G97*(1-СОДЕРЖАНИЕ!C$3/100)</f>
        <v>419.61286249999995</v>
      </c>
    </row>
    <row r="98" spans="1:8" ht="13.5" thickBot="1">
      <c r="A98" s="398" t="s">
        <v>11</v>
      </c>
      <c r="B98" s="395" t="s">
        <v>1904</v>
      </c>
      <c r="C98" s="213" t="s">
        <v>1871</v>
      </c>
      <c r="D98" s="727" t="s">
        <v>1903</v>
      </c>
      <c r="E98" s="728"/>
      <c r="F98" s="613">
        <f t="shared" si="1"/>
        <v>369.91594791666665</v>
      </c>
      <c r="G98" s="539">
        <v>443.89913749999994</v>
      </c>
      <c r="H98" s="498">
        <f>G98*(1-СОДЕРЖАНИЕ!C$3/100)</f>
        <v>443.89913749999994</v>
      </c>
    </row>
    <row r="99" spans="1:8" ht="12.75">
      <c r="A99" s="396" t="s">
        <v>726</v>
      </c>
      <c r="B99" s="388" t="s">
        <v>176</v>
      </c>
      <c r="C99" s="194" t="s">
        <v>1870</v>
      </c>
      <c r="D99" s="746" t="s">
        <v>177</v>
      </c>
      <c r="E99" s="746"/>
      <c r="F99" s="611">
        <f t="shared" si="1"/>
        <v>278.8424166666666</v>
      </c>
      <c r="G99" s="671">
        <v>334.61089999999996</v>
      </c>
      <c r="H99" s="496">
        <f>G99*(1-СОДЕРЖАНИЕ!C$3/100)</f>
        <v>334.61089999999996</v>
      </c>
    </row>
    <row r="100" spans="1:8" ht="12.75">
      <c r="A100" s="397" t="s">
        <v>727</v>
      </c>
      <c r="B100" s="390" t="s">
        <v>178</v>
      </c>
      <c r="C100" s="211" t="s">
        <v>1870</v>
      </c>
      <c r="D100" s="734" t="s">
        <v>64</v>
      </c>
      <c r="E100" s="734"/>
      <c r="F100" s="612">
        <f t="shared" si="1"/>
        <v>278.8424166666666</v>
      </c>
      <c r="G100" s="538">
        <v>334.61089999999996</v>
      </c>
      <c r="H100" s="499">
        <f>G100*(1-СОДЕРЖАНИЕ!C$3/100)</f>
        <v>334.61089999999996</v>
      </c>
    </row>
    <row r="101" spans="1:8" ht="12.75">
      <c r="A101" s="397" t="s">
        <v>787</v>
      </c>
      <c r="B101" s="390" t="s">
        <v>179</v>
      </c>
      <c r="C101" s="211" t="s">
        <v>1870</v>
      </c>
      <c r="D101" s="734" t="s">
        <v>180</v>
      </c>
      <c r="E101" s="734"/>
      <c r="F101" s="612">
        <f t="shared" si="1"/>
        <v>278.8424166666666</v>
      </c>
      <c r="G101" s="538">
        <v>334.61089999999996</v>
      </c>
      <c r="H101" s="499">
        <f>G101*(1-СОДЕРЖАНИЕ!C$3/100)</f>
        <v>334.61089999999996</v>
      </c>
    </row>
    <row r="102" spans="1:8" ht="12.75">
      <c r="A102" s="397" t="s">
        <v>788</v>
      </c>
      <c r="B102" s="390" t="s">
        <v>181</v>
      </c>
      <c r="C102" s="211" t="s">
        <v>1901</v>
      </c>
      <c r="D102" s="734" t="s">
        <v>182</v>
      </c>
      <c r="E102" s="734"/>
      <c r="F102" s="612">
        <f t="shared" si="1"/>
        <v>481.2280416666665</v>
      </c>
      <c r="G102" s="538">
        <v>577.4736499999998</v>
      </c>
      <c r="H102" s="499">
        <f>G102*(1-СОДЕРЖАНИЕ!C$3/100)</f>
        <v>577.4736499999998</v>
      </c>
    </row>
    <row r="103" spans="1:8" ht="12.75">
      <c r="A103" s="397" t="s">
        <v>789</v>
      </c>
      <c r="B103" s="390" t="s">
        <v>183</v>
      </c>
      <c r="C103" s="211" t="s">
        <v>1901</v>
      </c>
      <c r="D103" s="734" t="s">
        <v>184</v>
      </c>
      <c r="E103" s="734"/>
      <c r="F103" s="612">
        <f t="shared" si="1"/>
        <v>481.2280416666665</v>
      </c>
      <c r="G103" s="538">
        <v>577.4736499999998</v>
      </c>
      <c r="H103" s="499">
        <f>G103*(1-СОДЕРЖАНИЕ!C$3/100)</f>
        <v>577.4736499999998</v>
      </c>
    </row>
    <row r="104" spans="1:8" ht="12.75">
      <c r="A104" s="397" t="s">
        <v>790</v>
      </c>
      <c r="B104" s="390" t="s">
        <v>185</v>
      </c>
      <c r="C104" s="211" t="s">
        <v>1901</v>
      </c>
      <c r="D104" s="734" t="s">
        <v>182</v>
      </c>
      <c r="E104" s="734"/>
      <c r="F104" s="612">
        <f t="shared" si="1"/>
        <v>615.0274270833332</v>
      </c>
      <c r="G104" s="538">
        <v>738.0329124999998</v>
      </c>
      <c r="H104" s="499">
        <f>G104*(1-СОДЕРЖАНИЕ!C$3/100)</f>
        <v>738.0329124999998</v>
      </c>
    </row>
    <row r="105" spans="1:8" ht="12.75">
      <c r="A105" s="397" t="s">
        <v>791</v>
      </c>
      <c r="B105" s="390" t="s">
        <v>186</v>
      </c>
      <c r="C105" s="211" t="s">
        <v>1901</v>
      </c>
      <c r="D105" s="734" t="s">
        <v>184</v>
      </c>
      <c r="E105" s="734"/>
      <c r="F105" s="612">
        <f t="shared" si="1"/>
        <v>615.0274270833332</v>
      </c>
      <c r="G105" s="538">
        <v>738.0329124999998</v>
      </c>
      <c r="H105" s="499">
        <f>G105*(1-СОДЕРЖАНИЕ!C$3/100)</f>
        <v>738.0329124999998</v>
      </c>
    </row>
    <row r="106" spans="1:8" ht="12.75">
      <c r="A106" s="397" t="s">
        <v>792</v>
      </c>
      <c r="B106" s="390" t="s">
        <v>187</v>
      </c>
      <c r="C106" s="211" t="s">
        <v>1870</v>
      </c>
      <c r="D106" s="734" t="s">
        <v>177</v>
      </c>
      <c r="E106" s="734"/>
      <c r="F106" s="612">
        <f t="shared" si="1"/>
        <v>648.7583645833333</v>
      </c>
      <c r="G106" s="538">
        <v>778.5100375</v>
      </c>
      <c r="H106" s="499">
        <f>G106*(1-СОДЕРЖАНИЕ!C$3/100)</f>
        <v>778.5100375</v>
      </c>
    </row>
    <row r="107" spans="1:8" ht="12.75">
      <c r="A107" s="397" t="s">
        <v>793</v>
      </c>
      <c r="B107" s="390" t="s">
        <v>188</v>
      </c>
      <c r="C107" s="211" t="s">
        <v>1870</v>
      </c>
      <c r="D107" s="734" t="s">
        <v>64</v>
      </c>
      <c r="E107" s="734"/>
      <c r="F107" s="612">
        <f t="shared" si="1"/>
        <v>648.7583645833333</v>
      </c>
      <c r="G107" s="538">
        <v>778.5100375</v>
      </c>
      <c r="H107" s="499">
        <f>G107*(1-СОДЕРЖАНИЕ!C$3/100)</f>
        <v>778.5100375</v>
      </c>
    </row>
    <row r="108" spans="1:8" ht="12.75">
      <c r="A108" s="397" t="s">
        <v>794</v>
      </c>
      <c r="B108" s="390" t="s">
        <v>189</v>
      </c>
      <c r="C108" s="211" t="s">
        <v>1901</v>
      </c>
      <c r="D108" s="734" t="s">
        <v>182</v>
      </c>
      <c r="E108" s="734"/>
      <c r="F108" s="612">
        <f t="shared" si="1"/>
        <v>803.9206770833333</v>
      </c>
      <c r="G108" s="538">
        <v>964.7048124999999</v>
      </c>
      <c r="H108" s="499">
        <f>G108*(1-СОДЕРЖАНИЕ!C$3/100)</f>
        <v>964.7048124999999</v>
      </c>
    </row>
    <row r="109" spans="1:8" ht="12.75">
      <c r="A109" s="397" t="s">
        <v>795</v>
      </c>
      <c r="B109" s="390" t="s">
        <v>190</v>
      </c>
      <c r="C109" s="211" t="s">
        <v>1870</v>
      </c>
      <c r="D109" s="734" t="s">
        <v>177</v>
      </c>
      <c r="E109" s="734"/>
      <c r="F109" s="612">
        <f t="shared" si="1"/>
        <v>717.3446041666666</v>
      </c>
      <c r="G109" s="538">
        <v>860.8135249999999</v>
      </c>
      <c r="H109" s="499">
        <f>G109*(1-СОДЕРЖАНИЕ!C$3/100)</f>
        <v>860.8135249999999</v>
      </c>
    </row>
    <row r="110" spans="1:8" ht="12.75">
      <c r="A110" s="397" t="s">
        <v>796</v>
      </c>
      <c r="B110" s="390" t="s">
        <v>191</v>
      </c>
      <c r="C110" s="211" t="s">
        <v>1870</v>
      </c>
      <c r="D110" s="734" t="s">
        <v>64</v>
      </c>
      <c r="E110" s="734"/>
      <c r="F110" s="612">
        <f t="shared" si="1"/>
        <v>717.3446041666666</v>
      </c>
      <c r="G110" s="538">
        <v>860.8135249999999</v>
      </c>
      <c r="H110" s="499">
        <f>G110*(1-СОДЕРЖАНИЕ!C$3/100)</f>
        <v>860.8135249999999</v>
      </c>
    </row>
    <row r="111" spans="1:8" ht="13.5" thickBot="1">
      <c r="A111" s="398" t="s">
        <v>797</v>
      </c>
      <c r="B111" s="395" t="s">
        <v>192</v>
      </c>
      <c r="C111" s="213" t="s">
        <v>1901</v>
      </c>
      <c r="D111" s="739" t="s">
        <v>182</v>
      </c>
      <c r="E111" s="739"/>
      <c r="F111" s="613">
        <f t="shared" si="1"/>
        <v>865.7607291666665</v>
      </c>
      <c r="G111" s="539">
        <v>1038.9128749999998</v>
      </c>
      <c r="H111" s="498">
        <f>G111*(1-СОДЕРЖАНИЕ!C$3/100)</f>
        <v>1038.9128749999998</v>
      </c>
    </row>
    <row r="112" spans="1:8" ht="12.75">
      <c r="A112" s="396" t="s">
        <v>798</v>
      </c>
      <c r="B112" s="400" t="s">
        <v>1984</v>
      </c>
      <c r="C112" s="194" t="s">
        <v>1869</v>
      </c>
      <c r="D112" s="737" t="s">
        <v>354</v>
      </c>
      <c r="E112" s="738"/>
      <c r="F112" s="611">
        <f t="shared" si="1"/>
        <v>1995.7471354166664</v>
      </c>
      <c r="G112" s="671">
        <v>2394.8965624999996</v>
      </c>
      <c r="H112" s="496">
        <f>G112*(1-СОДЕРЖАНИЕ!C$3/100)</f>
        <v>2394.8965624999996</v>
      </c>
    </row>
    <row r="113" spans="1:8" ht="12.75">
      <c r="A113" s="397" t="s">
        <v>799</v>
      </c>
      <c r="B113" s="401" t="s">
        <v>1985</v>
      </c>
      <c r="C113" s="211" t="s">
        <v>1869</v>
      </c>
      <c r="D113" s="734" t="s">
        <v>355</v>
      </c>
      <c r="E113" s="734"/>
      <c r="F113" s="612">
        <f t="shared" si="1"/>
        <v>764.5679166666666</v>
      </c>
      <c r="G113" s="538">
        <v>917.4814999999999</v>
      </c>
      <c r="H113" s="499">
        <f>G113*(1-СОДЕРЖАНИЕ!C$3/100)</f>
        <v>917.4814999999999</v>
      </c>
    </row>
    <row r="114" spans="1:8" ht="13.5" thickBot="1">
      <c r="A114" s="398" t="s">
        <v>800</v>
      </c>
      <c r="B114" s="402" t="s">
        <v>1986</v>
      </c>
      <c r="C114" s="213" t="s">
        <v>1869</v>
      </c>
      <c r="D114" s="727" t="s">
        <v>356</v>
      </c>
      <c r="E114" s="728"/>
      <c r="F114" s="613">
        <f t="shared" si="1"/>
        <v>798.2988541666665</v>
      </c>
      <c r="G114" s="539">
        <v>957.9586249999998</v>
      </c>
      <c r="H114" s="498">
        <f>G114*(1-СОДЕРЖАНИЕ!C$3/100)</f>
        <v>957.9586249999998</v>
      </c>
    </row>
    <row r="115" spans="1:8" ht="12.75">
      <c r="A115" s="396" t="s">
        <v>15</v>
      </c>
      <c r="B115" s="388" t="s">
        <v>1908</v>
      </c>
      <c r="C115" s="746" t="s">
        <v>1909</v>
      </c>
      <c r="D115" s="746"/>
      <c r="E115" s="746"/>
      <c r="F115" s="611">
        <f t="shared" si="1"/>
        <v>274.3449583333333</v>
      </c>
      <c r="G115" s="671">
        <v>329.21394999999995</v>
      </c>
      <c r="H115" s="496">
        <f>G115*(1-СОДЕРЖАНИЕ!C$3/100)</f>
        <v>329.21394999999995</v>
      </c>
    </row>
    <row r="116" spans="1:8" ht="12.75">
      <c r="A116" s="397" t="s">
        <v>14</v>
      </c>
      <c r="B116" s="390" t="s">
        <v>343</v>
      </c>
      <c r="C116" s="734" t="s">
        <v>1910</v>
      </c>
      <c r="D116" s="734"/>
      <c r="E116" s="734"/>
      <c r="F116" s="612">
        <f t="shared" si="1"/>
        <v>274.3449583333333</v>
      </c>
      <c r="G116" s="538">
        <v>329.21394999999995</v>
      </c>
      <c r="H116" s="499">
        <f>G116*(1-СОДЕРЖАНИЕ!C$3/100)</f>
        <v>329.21394999999995</v>
      </c>
    </row>
    <row r="117" spans="1:8" ht="13.5" thickBot="1">
      <c r="A117" s="398" t="s">
        <v>13</v>
      </c>
      <c r="B117" s="395" t="s">
        <v>1911</v>
      </c>
      <c r="C117" s="739" t="s">
        <v>1909</v>
      </c>
      <c r="D117" s="739"/>
      <c r="E117" s="739"/>
      <c r="F117" s="613">
        <f t="shared" si="1"/>
        <v>274.3449583333333</v>
      </c>
      <c r="G117" s="539">
        <v>329.21394999999995</v>
      </c>
      <c r="H117" s="498">
        <f>G117*(1-СОДЕРЖАНИЕ!C$3/100)</f>
        <v>329.21394999999995</v>
      </c>
    </row>
    <row r="118" spans="1:8" ht="12.75">
      <c r="A118" s="396" t="s">
        <v>50</v>
      </c>
      <c r="B118" s="388" t="s">
        <v>56</v>
      </c>
      <c r="C118" s="194"/>
      <c r="D118" s="740" t="s">
        <v>1912</v>
      </c>
      <c r="E118" s="741"/>
      <c r="F118" s="611">
        <f t="shared" si="1"/>
        <v>222.6241875</v>
      </c>
      <c r="G118" s="671">
        <v>267.149025</v>
      </c>
      <c r="H118" s="496">
        <f>G118*(1-СОДЕРЖАНИЕ!C$3/100)</f>
        <v>267.149025</v>
      </c>
    </row>
    <row r="119" spans="1:8" ht="12.75">
      <c r="A119" s="397" t="s">
        <v>51</v>
      </c>
      <c r="B119" s="390" t="s">
        <v>57</v>
      </c>
      <c r="C119" s="211"/>
      <c r="D119" s="744" t="s">
        <v>1914</v>
      </c>
      <c r="E119" s="745"/>
      <c r="F119" s="612">
        <f t="shared" si="1"/>
        <v>222.6241875</v>
      </c>
      <c r="G119" s="538">
        <v>267.149025</v>
      </c>
      <c r="H119" s="499">
        <f>G119*(1-СОДЕРЖАНИЕ!C$3/100)</f>
        <v>267.149025</v>
      </c>
    </row>
    <row r="120" spans="1:8" ht="12.75">
      <c r="A120" s="397" t="s">
        <v>53</v>
      </c>
      <c r="B120" s="390" t="s">
        <v>58</v>
      </c>
      <c r="C120" s="211"/>
      <c r="D120" s="744" t="s">
        <v>1913</v>
      </c>
      <c r="E120" s="745"/>
      <c r="F120" s="612">
        <f t="shared" si="1"/>
        <v>222.6241875</v>
      </c>
      <c r="G120" s="538">
        <v>267.149025</v>
      </c>
      <c r="H120" s="499">
        <f>G120*(1-СОДЕРЖАНИЕ!C$3/100)</f>
        <v>267.149025</v>
      </c>
    </row>
    <row r="121" spans="1:8" ht="12.75">
      <c r="A121" s="397" t="s">
        <v>54</v>
      </c>
      <c r="B121" s="390" t="s">
        <v>59</v>
      </c>
      <c r="C121" s="403"/>
      <c r="D121" s="732" t="s">
        <v>1915</v>
      </c>
      <c r="E121" s="733"/>
      <c r="F121" s="612">
        <f t="shared" si="1"/>
        <v>222.6241875</v>
      </c>
      <c r="G121" s="538">
        <v>267.149025</v>
      </c>
      <c r="H121" s="499">
        <f>G121*(1-СОДЕРЖАНИЕ!C$3/100)</f>
        <v>267.149025</v>
      </c>
    </row>
    <row r="122" spans="1:8" ht="13.5" thickBot="1">
      <c r="A122" s="398" t="s">
        <v>55</v>
      </c>
      <c r="B122" s="395" t="s">
        <v>60</v>
      </c>
      <c r="C122" s="213"/>
      <c r="D122" s="727" t="s">
        <v>1916</v>
      </c>
      <c r="E122" s="728"/>
      <c r="F122" s="613">
        <f t="shared" si="1"/>
        <v>222.6241875</v>
      </c>
      <c r="G122" s="539">
        <v>267.149025</v>
      </c>
      <c r="H122" s="498">
        <f>G122*(1-СОДЕРЖАНИЕ!C$3/100)</f>
        <v>267.149025</v>
      </c>
    </row>
    <row r="123" spans="1:8" ht="12.75">
      <c r="A123" s="404" t="s">
        <v>804</v>
      </c>
      <c r="B123" s="313" t="s">
        <v>346</v>
      </c>
      <c r="C123" s="405" t="s">
        <v>1508</v>
      </c>
      <c r="D123" s="737" t="s">
        <v>1916</v>
      </c>
      <c r="E123" s="738"/>
      <c r="F123" s="611">
        <f t="shared" si="1"/>
        <v>291.2104270833333</v>
      </c>
      <c r="G123" s="671">
        <v>349.45251249999995</v>
      </c>
      <c r="H123" s="496">
        <f>G123*(1-СОДЕРЖАНИЕ!C$3/100)</f>
        <v>349.45251249999995</v>
      </c>
    </row>
    <row r="124" spans="1:8" ht="12.75">
      <c r="A124" s="397" t="s">
        <v>805</v>
      </c>
      <c r="B124" s="390" t="s">
        <v>801</v>
      </c>
      <c r="C124" s="406" t="s">
        <v>1509</v>
      </c>
      <c r="D124" s="734" t="s">
        <v>1916</v>
      </c>
      <c r="E124" s="734"/>
      <c r="F124" s="612">
        <f t="shared" si="1"/>
        <v>291.2104270833333</v>
      </c>
      <c r="G124" s="538">
        <v>349.45251249999995</v>
      </c>
      <c r="H124" s="499">
        <f>G124*(1-СОДЕРЖАНИЕ!C$3/100)</f>
        <v>349.45251249999995</v>
      </c>
    </row>
    <row r="125" spans="1:8" ht="12.75">
      <c r="A125" s="397" t="s">
        <v>807</v>
      </c>
      <c r="B125" s="390" t="s">
        <v>803</v>
      </c>
      <c r="C125" s="406" t="s">
        <v>1510</v>
      </c>
      <c r="D125" s="742" t="s">
        <v>1915</v>
      </c>
      <c r="E125" s="743"/>
      <c r="F125" s="612">
        <f t="shared" si="1"/>
        <v>291.2104270833333</v>
      </c>
      <c r="G125" s="538">
        <v>349.45251249999995</v>
      </c>
      <c r="H125" s="499">
        <f>G125*(1-СОДЕРЖАНИЕ!C$3/100)</f>
        <v>349.45251249999995</v>
      </c>
    </row>
    <row r="126" spans="1:8" ht="12.75">
      <c r="A126" s="397" t="s">
        <v>808</v>
      </c>
      <c r="B126" s="390" t="s">
        <v>802</v>
      </c>
      <c r="C126" s="406" t="s">
        <v>1509</v>
      </c>
      <c r="D126" s="734" t="s">
        <v>1915</v>
      </c>
      <c r="E126" s="734"/>
      <c r="F126" s="612">
        <f t="shared" si="1"/>
        <v>291.2104270833333</v>
      </c>
      <c r="G126" s="538">
        <v>349.45251249999995</v>
      </c>
      <c r="H126" s="499">
        <f>G126*(1-СОДЕРЖАНИЕ!C$3/100)</f>
        <v>349.45251249999995</v>
      </c>
    </row>
    <row r="127" spans="1:8" ht="13.5" thickBot="1">
      <c r="A127" s="398" t="s">
        <v>806</v>
      </c>
      <c r="B127" s="407" t="s">
        <v>347</v>
      </c>
      <c r="C127" s="408" t="s">
        <v>1508</v>
      </c>
      <c r="D127" s="735" t="s">
        <v>1915</v>
      </c>
      <c r="E127" s="736"/>
      <c r="F127" s="613">
        <f t="shared" si="1"/>
        <v>291.2104270833333</v>
      </c>
      <c r="G127" s="539">
        <v>349.45251249999995</v>
      </c>
      <c r="H127" s="498">
        <f>G127*(1-СОДЕРЖАНИЕ!C$3/100)</f>
        <v>349.45251249999995</v>
      </c>
    </row>
    <row r="128" spans="1:8" ht="12.75">
      <c r="A128" s="396" t="s">
        <v>809</v>
      </c>
      <c r="B128" s="388" t="s">
        <v>350</v>
      </c>
      <c r="C128" s="405" t="s">
        <v>1508</v>
      </c>
      <c r="D128" s="737" t="s">
        <v>1916</v>
      </c>
      <c r="E128" s="738"/>
      <c r="F128" s="611">
        <f t="shared" si="1"/>
        <v>291.2104270833333</v>
      </c>
      <c r="G128" s="671">
        <v>349.45251249999995</v>
      </c>
      <c r="H128" s="496">
        <f>G128*(1-СОДЕРЖАНИЕ!C$3/100)</f>
        <v>349.45251249999995</v>
      </c>
    </row>
    <row r="129" spans="1:8" ht="12.75">
      <c r="A129" s="397" t="s">
        <v>810</v>
      </c>
      <c r="B129" s="390" t="s">
        <v>351</v>
      </c>
      <c r="C129" s="406" t="s">
        <v>1508</v>
      </c>
      <c r="D129" s="734" t="s">
        <v>1915</v>
      </c>
      <c r="E129" s="734"/>
      <c r="F129" s="612">
        <f t="shared" si="1"/>
        <v>291.2104270833333</v>
      </c>
      <c r="G129" s="538">
        <v>349.45251249999995</v>
      </c>
      <c r="H129" s="499">
        <f>G129*(1-СОДЕРЖАНИЕ!C$3/100)</f>
        <v>349.45251249999995</v>
      </c>
    </row>
    <row r="130" spans="1:8" ht="12.75">
      <c r="A130" s="399" t="s">
        <v>344</v>
      </c>
      <c r="B130" s="392" t="s">
        <v>348</v>
      </c>
      <c r="C130" s="409" t="s">
        <v>1511</v>
      </c>
      <c r="D130" s="732" t="s">
        <v>1916</v>
      </c>
      <c r="E130" s="733"/>
      <c r="F130" s="612">
        <f t="shared" si="1"/>
        <v>291.2104270833333</v>
      </c>
      <c r="G130" s="538">
        <v>349.45251249999995</v>
      </c>
      <c r="H130" s="499">
        <f>G130*(1-СОДЕРЖАНИЕ!C$3/100)</f>
        <v>349.45251249999995</v>
      </c>
    </row>
    <row r="131" spans="1:8" ht="12.75">
      <c r="A131" s="397" t="s">
        <v>345</v>
      </c>
      <c r="B131" s="390" t="s">
        <v>349</v>
      </c>
      <c r="C131" s="406" t="s">
        <v>1511</v>
      </c>
      <c r="D131" s="734" t="s">
        <v>1915</v>
      </c>
      <c r="E131" s="734"/>
      <c r="F131" s="612">
        <f t="shared" si="1"/>
        <v>291.2104270833333</v>
      </c>
      <c r="G131" s="538">
        <v>349.45251249999995</v>
      </c>
      <c r="H131" s="499">
        <f>G131*(1-СОДЕРЖАНИЕ!C$3/100)</f>
        <v>349.45251249999995</v>
      </c>
    </row>
    <row r="132" spans="1:8" ht="12.75">
      <c r="A132" s="397" t="s">
        <v>811</v>
      </c>
      <c r="B132" s="390" t="s">
        <v>352</v>
      </c>
      <c r="C132" s="406" t="s">
        <v>1510</v>
      </c>
      <c r="D132" s="734" t="s">
        <v>1916</v>
      </c>
      <c r="E132" s="734"/>
      <c r="F132" s="612">
        <f t="shared" si="1"/>
        <v>291.2104270833333</v>
      </c>
      <c r="G132" s="538">
        <v>349.45251249999995</v>
      </c>
      <c r="H132" s="499">
        <f>G132*(1-СОДЕРЖАНИЕ!C$3/100)</f>
        <v>349.45251249999995</v>
      </c>
    </row>
    <row r="133" spans="1:8" ht="12.75">
      <c r="A133" s="397" t="s">
        <v>812</v>
      </c>
      <c r="B133" s="390" t="s">
        <v>353</v>
      </c>
      <c r="C133" s="406" t="s">
        <v>1510</v>
      </c>
      <c r="D133" s="734" t="s">
        <v>1915</v>
      </c>
      <c r="E133" s="734"/>
      <c r="F133" s="612">
        <f t="shared" si="1"/>
        <v>291.2104270833333</v>
      </c>
      <c r="G133" s="538">
        <v>349.45251249999995</v>
      </c>
      <c r="H133" s="499">
        <f>G133*(1-СОДЕРЖАНИЕ!C$3/100)</f>
        <v>349.45251249999995</v>
      </c>
    </row>
    <row r="134" spans="1:8" ht="12.75">
      <c r="A134" s="397" t="s">
        <v>816</v>
      </c>
      <c r="B134" s="390" t="s">
        <v>815</v>
      </c>
      <c r="C134" s="406" t="s">
        <v>1509</v>
      </c>
      <c r="D134" s="734" t="s">
        <v>1916</v>
      </c>
      <c r="E134" s="734"/>
      <c r="F134" s="612">
        <f t="shared" si="1"/>
        <v>291.2104270833333</v>
      </c>
      <c r="G134" s="538">
        <v>349.45251249999995</v>
      </c>
      <c r="H134" s="499">
        <f>G134*(1-СОДЕРЖАНИЕ!C$3/100)</f>
        <v>349.45251249999995</v>
      </c>
    </row>
    <row r="135" spans="1:8" ht="13.5" thickBot="1">
      <c r="A135" s="410" t="s">
        <v>814</v>
      </c>
      <c r="B135" s="407" t="s">
        <v>813</v>
      </c>
      <c r="C135" s="408" t="s">
        <v>1512</v>
      </c>
      <c r="D135" s="727" t="s">
        <v>1915</v>
      </c>
      <c r="E135" s="728"/>
      <c r="F135" s="613">
        <f t="shared" si="1"/>
        <v>291.2104270833333</v>
      </c>
      <c r="G135" s="539">
        <v>349.45251249999995</v>
      </c>
      <c r="H135" s="498">
        <f>G135*(1-СОДЕРЖАНИЕ!C$3/100)</f>
        <v>349.45251249999995</v>
      </c>
    </row>
    <row r="136" spans="1:8" ht="13.5" thickBot="1">
      <c r="A136" s="411" t="s">
        <v>12</v>
      </c>
      <c r="B136" s="412" t="s">
        <v>1906</v>
      </c>
      <c r="C136" s="729" t="s">
        <v>1907</v>
      </c>
      <c r="D136" s="730"/>
      <c r="E136" s="731"/>
      <c r="F136" s="672">
        <f>G136/1.2</f>
        <v>100.06844791666666</v>
      </c>
      <c r="G136" s="673">
        <v>120.08213749999999</v>
      </c>
      <c r="H136" s="674">
        <f>G136*(1-СОДЕРЖАНИЕ!C$3/100)</f>
        <v>120.08213749999999</v>
      </c>
    </row>
  </sheetData>
  <sheetProtection password="CEC3" sheet="1" formatCells="0" formatColumns="0" formatRows="0" sort="0" autoFilter="0" pivotTables="0"/>
  <mergeCells count="80">
    <mergeCell ref="D69:E69"/>
    <mergeCell ref="D71:E71"/>
    <mergeCell ref="B1:H1"/>
    <mergeCell ref="B2:H2"/>
    <mergeCell ref="B3:H3"/>
    <mergeCell ref="B4:H4"/>
    <mergeCell ref="D61:E61"/>
    <mergeCell ref="D62:E62"/>
    <mergeCell ref="D78:E78"/>
    <mergeCell ref="D79:E79"/>
    <mergeCell ref="D63:E63"/>
    <mergeCell ref="D64:E64"/>
    <mergeCell ref="D65:E65"/>
    <mergeCell ref="D66:E66"/>
    <mergeCell ref="D74:E74"/>
    <mergeCell ref="D75:E75"/>
    <mergeCell ref="D67:E67"/>
    <mergeCell ref="D68:E68"/>
    <mergeCell ref="D86:E86"/>
    <mergeCell ref="D87:E87"/>
    <mergeCell ref="D88:E88"/>
    <mergeCell ref="D84:E84"/>
    <mergeCell ref="D70:E70"/>
    <mergeCell ref="D72:E72"/>
    <mergeCell ref="D77:E77"/>
    <mergeCell ref="D80:E80"/>
    <mergeCell ref="D73:E73"/>
    <mergeCell ref="D76:E76"/>
    <mergeCell ref="D82:E82"/>
    <mergeCell ref="D91:E91"/>
    <mergeCell ref="D81:E81"/>
    <mergeCell ref="D89:E89"/>
    <mergeCell ref="D90:E90"/>
    <mergeCell ref="D103:E103"/>
    <mergeCell ref="D102:E102"/>
    <mergeCell ref="D92:E92"/>
    <mergeCell ref="D83:E83"/>
    <mergeCell ref="D85:E85"/>
    <mergeCell ref="D104:E104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C115:E115"/>
    <mergeCell ref="C116:E116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19:E119"/>
    <mergeCell ref="D120:E120"/>
    <mergeCell ref="D123:E123"/>
    <mergeCell ref="D124:E124"/>
    <mergeCell ref="D113:E113"/>
    <mergeCell ref="D114:E114"/>
    <mergeCell ref="D129:E129"/>
    <mergeCell ref="D134:E134"/>
    <mergeCell ref="D127:E127"/>
    <mergeCell ref="D128:E128"/>
    <mergeCell ref="C117:E117"/>
    <mergeCell ref="D118:E118"/>
    <mergeCell ref="D121:E121"/>
    <mergeCell ref="D122:E122"/>
    <mergeCell ref="D135:E135"/>
    <mergeCell ref="C136:E136"/>
    <mergeCell ref="D130:E130"/>
    <mergeCell ref="D131:E131"/>
    <mergeCell ref="D132:E132"/>
    <mergeCell ref="D133:E133"/>
  </mergeCells>
  <printOptions/>
  <pageMargins left="0.4" right="0.23" top="0.24" bottom="0.22" header="0.17" footer="0.17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18.00390625" style="8" customWidth="1"/>
    <col min="2" max="2" width="47.125" style="8" customWidth="1"/>
    <col min="3" max="5" width="13.375" style="8" customWidth="1"/>
    <col min="6" max="16384" width="9.125" style="8" customWidth="1"/>
  </cols>
  <sheetData>
    <row r="1" spans="1:5" s="66" customFormat="1" ht="17.25" customHeight="1">
      <c r="A1" s="80"/>
      <c r="B1" s="723" t="s">
        <v>1463</v>
      </c>
      <c r="C1" s="723"/>
      <c r="D1" s="723"/>
      <c r="E1" s="723"/>
    </row>
    <row r="2" spans="2:5" s="66" customFormat="1" ht="16.5" customHeight="1">
      <c r="B2" s="724" t="s">
        <v>1454</v>
      </c>
      <c r="C2" s="724"/>
      <c r="D2" s="724"/>
      <c r="E2" s="724"/>
    </row>
    <row r="3" spans="2:5" s="66" customFormat="1" ht="17.25" customHeight="1">
      <c r="B3" s="725" t="s">
        <v>1289</v>
      </c>
      <c r="C3" s="725"/>
      <c r="D3" s="725"/>
      <c r="E3" s="725"/>
    </row>
    <row r="4" spans="1:5" s="66" customFormat="1" ht="16.5" customHeight="1" thickBot="1">
      <c r="A4" s="629"/>
      <c r="B4" s="726" t="s">
        <v>1987</v>
      </c>
      <c r="C4" s="726"/>
      <c r="D4" s="726"/>
      <c r="E4" s="726"/>
    </row>
    <row r="5" spans="1:5" s="456" customFormat="1" ht="51.75" customHeight="1" thickBot="1">
      <c r="A5" s="428" t="s">
        <v>1290</v>
      </c>
      <c r="B5" s="495" t="s">
        <v>1291</v>
      </c>
      <c r="C5" s="712" t="s">
        <v>1292</v>
      </c>
      <c r="D5" s="432" t="s">
        <v>1293</v>
      </c>
      <c r="E5" s="494" t="s">
        <v>1311</v>
      </c>
    </row>
    <row r="6" spans="1:5" s="294" customFormat="1" ht="29.25" customHeight="1">
      <c r="A6" s="453" t="s">
        <v>1294</v>
      </c>
      <c r="B6" s="444" t="s">
        <v>1295</v>
      </c>
      <c r="C6" s="700">
        <f>D6/1.2</f>
        <v>4630.133354166666</v>
      </c>
      <c r="D6" s="507">
        <v>5556.160024999999</v>
      </c>
      <c r="E6" s="508">
        <f>D6*(1-СОДЕРЖАНИЕ!C$31/100)</f>
        <v>5556.160024999999</v>
      </c>
    </row>
    <row r="7" spans="1:5" s="294" customFormat="1" ht="29.25" customHeight="1">
      <c r="A7" s="454" t="s">
        <v>1296</v>
      </c>
      <c r="B7" s="445" t="s">
        <v>1297</v>
      </c>
      <c r="C7" s="509">
        <f>D7/1.2</f>
        <v>4630.133354166666</v>
      </c>
      <c r="D7" s="509">
        <v>5556.160024999999</v>
      </c>
      <c r="E7" s="510">
        <f>D7*(1-СОДЕРЖАНИЕ!C$31/100)</f>
        <v>5556.160024999999</v>
      </c>
    </row>
    <row r="8" spans="1:5" s="294" customFormat="1" ht="29.25" customHeight="1">
      <c r="A8" s="454" t="s">
        <v>1298</v>
      </c>
      <c r="B8" s="445" t="s">
        <v>1299</v>
      </c>
      <c r="C8" s="509">
        <f aca="true" t="shared" si="0" ref="C8:C13">D8/1.2</f>
        <v>4630.133354166666</v>
      </c>
      <c r="D8" s="509">
        <v>5556.160024999999</v>
      </c>
      <c r="E8" s="510">
        <f>D8*(1-СОДЕРЖАНИЕ!C$31/100)</f>
        <v>5556.160024999999</v>
      </c>
    </row>
    <row r="9" spans="1:5" s="294" customFormat="1" ht="29.25" customHeight="1">
      <c r="A9" s="454" t="s">
        <v>1300</v>
      </c>
      <c r="B9" s="445" t="s">
        <v>1301</v>
      </c>
      <c r="C9" s="509">
        <f t="shared" si="0"/>
        <v>4630.133354166666</v>
      </c>
      <c r="D9" s="509">
        <v>5556.160024999999</v>
      </c>
      <c r="E9" s="510">
        <f>D9*(1-СОДЕРЖАНИЕ!C$31/100)</f>
        <v>5556.160024999999</v>
      </c>
    </row>
    <row r="10" spans="1:5" s="294" customFormat="1" ht="29.25" customHeight="1">
      <c r="A10" s="454" t="s">
        <v>1302</v>
      </c>
      <c r="B10" s="445" t="s">
        <v>1303</v>
      </c>
      <c r="C10" s="509">
        <f t="shared" si="0"/>
        <v>4630.133354166666</v>
      </c>
      <c r="D10" s="509">
        <v>5556.160024999999</v>
      </c>
      <c r="E10" s="510">
        <f>D10*(1-СОДЕРЖАНИЕ!C$31/100)</f>
        <v>5556.160024999999</v>
      </c>
    </row>
    <row r="11" spans="1:5" s="294" customFormat="1" ht="29.25" customHeight="1">
      <c r="A11" s="454" t="s">
        <v>1304</v>
      </c>
      <c r="B11" s="445" t="s">
        <v>1305</v>
      </c>
      <c r="C11" s="509">
        <f t="shared" si="0"/>
        <v>4630.133354166666</v>
      </c>
      <c r="D11" s="509">
        <v>5556.160024999999</v>
      </c>
      <c r="E11" s="510">
        <f>D11*(1-СОДЕРЖАНИЕ!C$31/100)</f>
        <v>5556.160024999999</v>
      </c>
    </row>
    <row r="12" spans="1:5" s="294" customFormat="1" ht="29.25" customHeight="1">
      <c r="A12" s="454" t="s">
        <v>1306</v>
      </c>
      <c r="B12" s="445" t="s">
        <v>1307</v>
      </c>
      <c r="C12" s="509">
        <f t="shared" si="0"/>
        <v>4630.133354166666</v>
      </c>
      <c r="D12" s="509">
        <v>5556.160024999999</v>
      </c>
      <c r="E12" s="510">
        <f>D12*(1-СОДЕРЖАНИЕ!C$31/100)</f>
        <v>5556.160024999999</v>
      </c>
    </row>
    <row r="13" spans="1:5" s="294" customFormat="1" ht="29.25" customHeight="1" thickBot="1">
      <c r="A13" s="455" t="s">
        <v>1308</v>
      </c>
      <c r="B13" s="446" t="s">
        <v>1309</v>
      </c>
      <c r="C13" s="699">
        <f t="shared" si="0"/>
        <v>4630.133354166666</v>
      </c>
      <c r="D13" s="511">
        <v>5556.160024999999</v>
      </c>
      <c r="E13" s="512">
        <f>D13*(1-СОДЕРЖАНИЕ!C$31/100)</f>
        <v>5556.160024999999</v>
      </c>
    </row>
  </sheetData>
  <sheetProtection password="CEC3" sheet="1" formatCells="0" formatColumns="0" formatRows="0" sort="0" autoFilter="0" pivotTables="0"/>
  <mergeCells count="4">
    <mergeCell ref="B1:E1"/>
    <mergeCell ref="B2:E2"/>
    <mergeCell ref="B3:E3"/>
    <mergeCell ref="B4:E4"/>
  </mergeCells>
  <printOptions/>
  <pageMargins left="0.64" right="0.4" top="1" bottom="1" header="0.5" footer="0.5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3"/>
  <sheetViews>
    <sheetView zoomScale="115" zoomScaleNormal="115" zoomScalePageLayoutView="0" workbookViewId="0" topLeftCell="A1">
      <pane ySplit="5" topLeftCell="A159" activePane="bottomLeft" state="frozen"/>
      <selection pane="topLeft" activeCell="B1" sqref="B1"/>
      <selection pane="bottomLeft" activeCell="A14" sqref="A14:IV14"/>
    </sheetView>
  </sheetViews>
  <sheetFormatPr defaultColWidth="9.00390625" defaultRowHeight="12.75"/>
  <cols>
    <col min="1" max="1" width="16.125" style="109" customWidth="1"/>
    <col min="2" max="2" width="34.25390625" style="96" customWidth="1"/>
    <col min="3" max="3" width="9.25390625" style="96" customWidth="1"/>
    <col min="4" max="4" width="7.125" style="110" customWidth="1"/>
    <col min="5" max="5" width="7.875" style="96" customWidth="1"/>
    <col min="6" max="7" width="8.75390625" style="345" customWidth="1"/>
    <col min="8" max="8" width="11.125" style="420" customWidth="1"/>
    <col min="9" max="16384" width="9.125" style="96" customWidth="1"/>
  </cols>
  <sheetData>
    <row r="1" spans="1:8" s="66" customFormat="1" ht="12" customHeight="1">
      <c r="A1" s="758" t="s">
        <v>1463</v>
      </c>
      <c r="B1" s="758"/>
      <c r="C1" s="758"/>
      <c r="D1" s="758"/>
      <c r="E1" s="758"/>
      <c r="F1" s="758"/>
      <c r="G1" s="758"/>
      <c r="H1" s="758"/>
    </row>
    <row r="2" spans="1:8" s="66" customFormat="1" ht="18.75" customHeight="1">
      <c r="A2" s="755" t="s">
        <v>1411</v>
      </c>
      <c r="B2" s="755"/>
      <c r="C2" s="755"/>
      <c r="D2" s="755"/>
      <c r="E2" s="755"/>
      <c r="F2" s="755"/>
      <c r="G2" s="755"/>
      <c r="H2" s="755"/>
    </row>
    <row r="3" spans="1:8" s="66" customFormat="1" ht="15" customHeight="1">
      <c r="A3" s="757" t="s">
        <v>1473</v>
      </c>
      <c r="B3" s="757"/>
      <c r="C3" s="757"/>
      <c r="D3" s="757"/>
      <c r="E3" s="757"/>
      <c r="F3" s="757"/>
      <c r="G3" s="757"/>
      <c r="H3" s="757"/>
    </row>
    <row r="4" spans="1:8" s="66" customFormat="1" ht="17.25" customHeight="1" thickBot="1">
      <c r="A4" s="756" t="s">
        <v>1988</v>
      </c>
      <c r="B4" s="756"/>
      <c r="C4" s="756"/>
      <c r="D4" s="756"/>
      <c r="E4" s="756"/>
      <c r="F4" s="756"/>
      <c r="G4" s="756"/>
      <c r="H4" s="756"/>
    </row>
    <row r="5" spans="1:8" s="91" customFormat="1" ht="40.5" customHeight="1" thickBot="1">
      <c r="A5" s="129" t="s">
        <v>1441</v>
      </c>
      <c r="B5" s="130" t="s">
        <v>1743</v>
      </c>
      <c r="C5" s="130" t="s">
        <v>1818</v>
      </c>
      <c r="D5" s="130" t="s">
        <v>1816</v>
      </c>
      <c r="E5" s="130" t="s">
        <v>1817</v>
      </c>
      <c r="F5" s="346" t="s">
        <v>1446</v>
      </c>
      <c r="G5" s="347" t="s">
        <v>1447</v>
      </c>
      <c r="H5" s="419" t="s">
        <v>1311</v>
      </c>
    </row>
    <row r="6" spans="1:8" ht="12.75">
      <c r="A6" s="112" t="s">
        <v>559</v>
      </c>
      <c r="B6" s="133" t="s">
        <v>155</v>
      </c>
      <c r="C6" s="93" t="s">
        <v>1869</v>
      </c>
      <c r="D6" s="94" t="s">
        <v>1854</v>
      </c>
      <c r="E6" s="95" t="s">
        <v>1881</v>
      </c>
      <c r="F6" s="608">
        <f>G6/1.2</f>
        <v>122.55227999999998</v>
      </c>
      <c r="G6" s="567">
        <v>147.06273599999997</v>
      </c>
      <c r="H6" s="496">
        <f>G6*(1-СОДЕРЖАНИЕ!C$4/100)</f>
        <v>147.06273599999997</v>
      </c>
    </row>
    <row r="7" spans="1:8" ht="12.75">
      <c r="A7" s="113" t="s">
        <v>560</v>
      </c>
      <c r="B7" s="128" t="s">
        <v>155</v>
      </c>
      <c r="C7" s="99" t="s">
        <v>1869</v>
      </c>
      <c r="D7" s="98" t="s">
        <v>1855</v>
      </c>
      <c r="E7" s="100" t="s">
        <v>1881</v>
      </c>
      <c r="F7" s="614">
        <f>G7/1.2</f>
        <v>113.93532281250002</v>
      </c>
      <c r="G7" s="540">
        <v>136.722387375</v>
      </c>
      <c r="H7" s="499">
        <f>G7*(1-СОДЕРЖАНИЕ!C$4/100)</f>
        <v>136.722387375</v>
      </c>
    </row>
    <row r="8" spans="1:8" ht="12.75">
      <c r="A8" s="113" t="s">
        <v>561</v>
      </c>
      <c r="B8" s="128" t="s">
        <v>155</v>
      </c>
      <c r="C8" s="99" t="s">
        <v>1869</v>
      </c>
      <c r="D8" s="98" t="s">
        <v>1856</v>
      </c>
      <c r="E8" s="100" t="s">
        <v>1881</v>
      </c>
      <c r="F8" s="614">
        <f aca="true" t="shared" si="0" ref="F8:F71">G8/1.2</f>
        <v>107.23324499999997</v>
      </c>
      <c r="G8" s="540">
        <v>128.67989399999996</v>
      </c>
      <c r="H8" s="499">
        <f>G8*(1-СОДЕРЖАНИЕ!C$4/100)</f>
        <v>128.67989399999996</v>
      </c>
    </row>
    <row r="9" spans="1:8" ht="12.75">
      <c r="A9" s="114" t="s">
        <v>562</v>
      </c>
      <c r="B9" s="134" t="s">
        <v>155</v>
      </c>
      <c r="C9" s="115" t="s">
        <v>1869</v>
      </c>
      <c r="D9" s="101" t="s">
        <v>1857</v>
      </c>
      <c r="E9" s="116" t="s">
        <v>1881</v>
      </c>
      <c r="F9" s="614">
        <f t="shared" si="0"/>
        <v>99.57372749999999</v>
      </c>
      <c r="G9" s="540">
        <v>119.48847299999998</v>
      </c>
      <c r="H9" s="499">
        <f>G9*(1-СОДЕРЖАНИЕ!C$4/100)</f>
        <v>119.48847299999998</v>
      </c>
    </row>
    <row r="10" spans="1:8" ht="12.75">
      <c r="A10" s="113" t="s">
        <v>563</v>
      </c>
      <c r="B10" s="128" t="s">
        <v>155</v>
      </c>
      <c r="C10" s="99" t="s">
        <v>1869</v>
      </c>
      <c r="D10" s="98" t="s">
        <v>1858</v>
      </c>
      <c r="E10" s="100" t="s">
        <v>1881</v>
      </c>
      <c r="F10" s="614">
        <f t="shared" si="0"/>
        <v>96.70140843749998</v>
      </c>
      <c r="G10" s="540">
        <v>116.04169012499997</v>
      </c>
      <c r="H10" s="499">
        <f>G10*(1-СОДЕРЖАНИЕ!C$4/100)</f>
        <v>116.04169012499997</v>
      </c>
    </row>
    <row r="11" spans="1:8" ht="12.75">
      <c r="A11" s="113" t="s">
        <v>564</v>
      </c>
      <c r="B11" s="128" t="s">
        <v>155</v>
      </c>
      <c r="C11" s="99" t="s">
        <v>1869</v>
      </c>
      <c r="D11" s="98" t="s">
        <v>1859</v>
      </c>
      <c r="E11" s="100" t="s">
        <v>1881</v>
      </c>
      <c r="F11" s="614">
        <f t="shared" si="0"/>
        <v>76.59517499999998</v>
      </c>
      <c r="G11" s="540">
        <v>91.91420999999998</v>
      </c>
      <c r="H11" s="499">
        <f>G11*(1-СОДЕРЖАНИЕ!C$4/100)</f>
        <v>91.91420999999998</v>
      </c>
    </row>
    <row r="12" spans="1:8" ht="12.75">
      <c r="A12" s="113" t="s">
        <v>565</v>
      </c>
      <c r="B12" s="128" t="s">
        <v>155</v>
      </c>
      <c r="C12" s="99" t="s">
        <v>1869</v>
      </c>
      <c r="D12" s="98" t="s">
        <v>1860</v>
      </c>
      <c r="E12" s="100" t="s">
        <v>1881</v>
      </c>
      <c r="F12" s="614">
        <f t="shared" si="0"/>
        <v>69.89309718749998</v>
      </c>
      <c r="G12" s="540">
        <v>83.87171662499996</v>
      </c>
      <c r="H12" s="499">
        <f>G12*(1-СОДЕРЖАНИЕ!C$4/100)</f>
        <v>83.87171662499996</v>
      </c>
    </row>
    <row r="13" spans="1:8" ht="12.75">
      <c r="A13" s="113" t="s">
        <v>566</v>
      </c>
      <c r="B13" s="128" t="s">
        <v>155</v>
      </c>
      <c r="C13" s="99" t="s">
        <v>1869</v>
      </c>
      <c r="D13" s="98" t="s">
        <v>1861</v>
      </c>
      <c r="E13" s="100" t="s">
        <v>1881</v>
      </c>
      <c r="F13" s="614">
        <f t="shared" si="0"/>
        <v>69.89309718749998</v>
      </c>
      <c r="G13" s="540">
        <v>83.87171662499996</v>
      </c>
      <c r="H13" s="499">
        <f>G13*(1-СОДЕРЖАНИЕ!C$4/100)</f>
        <v>83.87171662499996</v>
      </c>
    </row>
    <row r="14" spans="1:8" ht="12.75">
      <c r="A14" s="113" t="s">
        <v>567</v>
      </c>
      <c r="B14" s="128" t="s">
        <v>155</v>
      </c>
      <c r="C14" s="99" t="s">
        <v>1869</v>
      </c>
      <c r="D14" s="98" t="s">
        <v>1862</v>
      </c>
      <c r="E14" s="100" t="s">
        <v>1881</v>
      </c>
      <c r="F14" s="614">
        <f t="shared" si="0"/>
        <v>69.89309718749998</v>
      </c>
      <c r="G14" s="540">
        <v>83.87171662499996</v>
      </c>
      <c r="H14" s="499">
        <f>G14*(1-СОДЕРЖАНИЕ!C$4/100)</f>
        <v>83.87171662499996</v>
      </c>
    </row>
    <row r="15" spans="1:8" ht="12.75">
      <c r="A15" s="113" t="s">
        <v>568</v>
      </c>
      <c r="B15" s="128" t="s">
        <v>155</v>
      </c>
      <c r="C15" s="99" t="s">
        <v>1869</v>
      </c>
      <c r="D15" s="98" t="s">
        <v>1863</v>
      </c>
      <c r="E15" s="100" t="s">
        <v>1881</v>
      </c>
      <c r="F15" s="614">
        <f t="shared" si="0"/>
        <v>69.89309718749998</v>
      </c>
      <c r="G15" s="540">
        <v>83.87171662499996</v>
      </c>
      <c r="H15" s="499">
        <f>G15*(1-СОДЕРЖАНИЕ!C$4/100)</f>
        <v>83.87171662499996</v>
      </c>
    </row>
    <row r="16" spans="1:8" ht="12.75">
      <c r="A16" s="113" t="s">
        <v>569</v>
      </c>
      <c r="B16" s="128" t="s">
        <v>155</v>
      </c>
      <c r="C16" s="99" t="s">
        <v>1869</v>
      </c>
      <c r="D16" s="98" t="s">
        <v>1864</v>
      </c>
      <c r="E16" s="100" t="s">
        <v>1881</v>
      </c>
      <c r="F16" s="614">
        <f t="shared" si="0"/>
        <v>89.99933062499998</v>
      </c>
      <c r="G16" s="540">
        <v>107.99919674999998</v>
      </c>
      <c r="H16" s="499">
        <f>G16*(1-СОДЕРЖАНИЕ!C$4/100)</f>
        <v>107.99919674999998</v>
      </c>
    </row>
    <row r="17" spans="1:8" ht="12.75">
      <c r="A17" s="113" t="s">
        <v>570</v>
      </c>
      <c r="B17" s="128" t="s">
        <v>155</v>
      </c>
      <c r="C17" s="99" t="s">
        <v>1869</v>
      </c>
      <c r="D17" s="98" t="s">
        <v>1865</v>
      </c>
      <c r="E17" s="100" t="s">
        <v>1881</v>
      </c>
      <c r="F17" s="614">
        <f t="shared" si="0"/>
        <v>103.40348624999999</v>
      </c>
      <c r="G17" s="540">
        <v>124.08418349999998</v>
      </c>
      <c r="H17" s="499">
        <f>G17*(1-СОДЕРЖАНИЕ!C$4/100)</f>
        <v>124.08418349999998</v>
      </c>
    </row>
    <row r="18" spans="1:8" ht="12.75">
      <c r="A18" s="113" t="s">
        <v>571</v>
      </c>
      <c r="B18" s="128" t="s">
        <v>155</v>
      </c>
      <c r="C18" s="99" t="s">
        <v>1869</v>
      </c>
      <c r="D18" s="98" t="s">
        <v>1866</v>
      </c>
      <c r="E18" s="100" t="s">
        <v>1881</v>
      </c>
      <c r="F18" s="614">
        <f t="shared" si="0"/>
        <v>112.97788312499996</v>
      </c>
      <c r="G18" s="540">
        <v>135.57345974999996</v>
      </c>
      <c r="H18" s="499">
        <f>G18*(1-СОДЕРЖАНИЕ!C$4/100)</f>
        <v>135.57345974999996</v>
      </c>
    </row>
    <row r="19" spans="1:8" ht="12.75">
      <c r="A19" s="113" t="s">
        <v>572</v>
      </c>
      <c r="B19" s="128" t="s">
        <v>155</v>
      </c>
      <c r="C19" s="99" t="s">
        <v>1869</v>
      </c>
      <c r="D19" s="98" t="s">
        <v>1867</v>
      </c>
      <c r="E19" s="100" t="s">
        <v>1881</v>
      </c>
      <c r="F19" s="614">
        <f t="shared" si="0"/>
        <v>127.33947843749998</v>
      </c>
      <c r="G19" s="540">
        <v>152.80737412499997</v>
      </c>
      <c r="H19" s="499">
        <f>G19*(1-СОДЕРЖАНИЕ!C$4/100)</f>
        <v>152.80737412499997</v>
      </c>
    </row>
    <row r="20" spans="1:8" ht="12.75">
      <c r="A20" s="114" t="s">
        <v>1835</v>
      </c>
      <c r="B20" s="134" t="s">
        <v>155</v>
      </c>
      <c r="C20" s="135" t="s">
        <v>1869</v>
      </c>
      <c r="D20" s="136" t="s">
        <v>1838</v>
      </c>
      <c r="E20" s="86" t="s">
        <v>1881</v>
      </c>
      <c r="F20" s="614">
        <f t="shared" si="0"/>
        <v>269.0405521875</v>
      </c>
      <c r="G20" s="540">
        <v>322.848662625</v>
      </c>
      <c r="H20" s="499">
        <f>G20*(1-СОДЕРЖАНИЕ!C$4/100)</f>
        <v>322.848662625</v>
      </c>
    </row>
    <row r="21" spans="1:8" ht="12.75">
      <c r="A21" s="114" t="s">
        <v>1836</v>
      </c>
      <c r="B21" s="128" t="s">
        <v>155</v>
      </c>
      <c r="C21" s="83" t="s">
        <v>1869</v>
      </c>
      <c r="D21" s="126" t="s">
        <v>1839</v>
      </c>
      <c r="E21" s="121" t="s">
        <v>1881</v>
      </c>
      <c r="F21" s="614">
        <f t="shared" si="0"/>
        <v>282.4447078125</v>
      </c>
      <c r="G21" s="540">
        <v>338.93364937499996</v>
      </c>
      <c r="H21" s="499">
        <f>G21*(1-СОДЕРЖАНИЕ!C$4/100)</f>
        <v>338.93364937499996</v>
      </c>
    </row>
    <row r="22" spans="1:8" ht="13.5" thickBot="1">
      <c r="A22" s="117" t="s">
        <v>1837</v>
      </c>
      <c r="B22" s="137" t="s">
        <v>155</v>
      </c>
      <c r="C22" s="84" t="s">
        <v>1869</v>
      </c>
      <c r="D22" s="127" t="s">
        <v>1840</v>
      </c>
      <c r="E22" s="85" t="s">
        <v>1881</v>
      </c>
      <c r="F22" s="609">
        <f t="shared" si="0"/>
        <v>311.16789843749996</v>
      </c>
      <c r="G22" s="537">
        <v>373.4014781249999</v>
      </c>
      <c r="H22" s="498">
        <f>G22*(1-СОДЕРЖАНИЕ!C$4/100)</f>
        <v>373.4014781249999</v>
      </c>
    </row>
    <row r="23" spans="1:8" ht="12.75">
      <c r="A23" s="112" t="s">
        <v>559</v>
      </c>
      <c r="B23" s="133" t="s">
        <v>155</v>
      </c>
      <c r="C23" s="93" t="s">
        <v>1870</v>
      </c>
      <c r="D23" s="94" t="s">
        <v>1854</v>
      </c>
      <c r="E23" s="139" t="s">
        <v>1881</v>
      </c>
      <c r="F23" s="608">
        <f t="shared" si="0"/>
        <v>246.06199968750002</v>
      </c>
      <c r="G23" s="567">
        <v>295.274399625</v>
      </c>
      <c r="H23" s="496">
        <f>G23*(1-СОДЕРЖАНИЕ!C$4/100)</f>
        <v>295.274399625</v>
      </c>
    </row>
    <row r="24" spans="1:8" ht="12.75">
      <c r="A24" s="113" t="s">
        <v>573</v>
      </c>
      <c r="B24" s="128" t="s">
        <v>155</v>
      </c>
      <c r="C24" s="99" t="s">
        <v>1870</v>
      </c>
      <c r="D24" s="98" t="s">
        <v>1855</v>
      </c>
      <c r="E24" s="100" t="s">
        <v>1881</v>
      </c>
      <c r="F24" s="614">
        <f t="shared" si="0"/>
        <v>225.95576624999993</v>
      </c>
      <c r="G24" s="540">
        <v>271.1469194999999</v>
      </c>
      <c r="H24" s="499">
        <f>G24*(1-СОДЕРЖАНИЕ!C$4/100)</f>
        <v>271.1469194999999</v>
      </c>
    </row>
    <row r="25" spans="1:8" ht="12.75">
      <c r="A25" s="113" t="s">
        <v>574</v>
      </c>
      <c r="B25" s="128" t="s">
        <v>155</v>
      </c>
      <c r="C25" s="99" t="s">
        <v>1870</v>
      </c>
      <c r="D25" s="98" t="s">
        <v>1856</v>
      </c>
      <c r="E25" s="100" t="s">
        <v>1881</v>
      </c>
      <c r="F25" s="614">
        <f t="shared" si="0"/>
        <v>213.5090503125</v>
      </c>
      <c r="G25" s="540">
        <v>256.210860375</v>
      </c>
      <c r="H25" s="499">
        <f>G25*(1-СОДЕРЖАНИЕ!C$4/100)</f>
        <v>256.210860375</v>
      </c>
    </row>
    <row r="26" spans="1:8" ht="12.75">
      <c r="A26" s="113" t="s">
        <v>575</v>
      </c>
      <c r="B26" s="128" t="s">
        <v>155</v>
      </c>
      <c r="C26" s="99" t="s">
        <v>1870</v>
      </c>
      <c r="D26" s="98" t="s">
        <v>1857</v>
      </c>
      <c r="E26" s="100" t="s">
        <v>1881</v>
      </c>
      <c r="F26" s="614">
        <f t="shared" si="0"/>
        <v>201.062334375</v>
      </c>
      <c r="G26" s="540">
        <v>241.27480125</v>
      </c>
      <c r="H26" s="499">
        <f>G26*(1-СОДЕРЖАНИЕ!C$4/100)</f>
        <v>241.27480125</v>
      </c>
    </row>
    <row r="27" spans="1:8" ht="12.75">
      <c r="A27" s="113" t="s">
        <v>576</v>
      </c>
      <c r="B27" s="128" t="s">
        <v>155</v>
      </c>
      <c r="C27" s="99" t="s">
        <v>1870</v>
      </c>
      <c r="D27" s="98" t="s">
        <v>1858</v>
      </c>
      <c r="E27" s="100" t="s">
        <v>1881</v>
      </c>
      <c r="F27" s="614">
        <f t="shared" si="0"/>
        <v>194.36025656249998</v>
      </c>
      <c r="G27" s="540">
        <v>233.23230787499998</v>
      </c>
      <c r="H27" s="499">
        <f>G27*(1-СОДЕРЖАНИЕ!C$4/100)</f>
        <v>233.23230787499998</v>
      </c>
    </row>
    <row r="28" spans="1:8" ht="12.75">
      <c r="A28" s="113" t="s">
        <v>577</v>
      </c>
      <c r="B28" s="128" t="s">
        <v>155</v>
      </c>
      <c r="C28" s="99" t="s">
        <v>1870</v>
      </c>
      <c r="D28" s="98" t="s">
        <v>1859</v>
      </c>
      <c r="E28" s="100" t="s">
        <v>1881</v>
      </c>
      <c r="F28" s="614">
        <f t="shared" si="0"/>
        <v>179.99866124999997</v>
      </c>
      <c r="G28" s="540">
        <v>215.99839349999996</v>
      </c>
      <c r="H28" s="499">
        <f>G28*(1-СОДЕРЖАНИЕ!C$4/100)</f>
        <v>215.99839349999996</v>
      </c>
    </row>
    <row r="29" spans="1:8" ht="12.75">
      <c r="A29" s="113" t="s">
        <v>578</v>
      </c>
      <c r="B29" s="128" t="s">
        <v>155</v>
      </c>
      <c r="C29" s="99" t="s">
        <v>1870</v>
      </c>
      <c r="D29" s="98" t="s">
        <v>1860</v>
      </c>
      <c r="E29" s="100" t="s">
        <v>1881</v>
      </c>
      <c r="F29" s="614">
        <f t="shared" si="0"/>
        <v>164.67962624999998</v>
      </c>
      <c r="G29" s="540">
        <v>197.61555149999998</v>
      </c>
      <c r="H29" s="499">
        <f>G29*(1-СОДЕРЖАНИЕ!C$4/100)</f>
        <v>197.61555149999998</v>
      </c>
    </row>
    <row r="30" spans="1:8" ht="12.75">
      <c r="A30" s="113" t="s">
        <v>579</v>
      </c>
      <c r="B30" s="128" t="s">
        <v>155</v>
      </c>
      <c r="C30" s="99" t="s">
        <v>1870</v>
      </c>
      <c r="D30" s="98" t="s">
        <v>1861</v>
      </c>
      <c r="E30" s="100" t="s">
        <v>1881</v>
      </c>
      <c r="F30" s="614">
        <f t="shared" si="0"/>
        <v>164.67962624999998</v>
      </c>
      <c r="G30" s="540">
        <v>197.61555149999998</v>
      </c>
      <c r="H30" s="499">
        <f>G30*(1-СОДЕРЖАНИЕ!C$4/100)</f>
        <v>197.61555149999998</v>
      </c>
    </row>
    <row r="31" spans="1:8" ht="12.75">
      <c r="A31" s="113" t="s">
        <v>580</v>
      </c>
      <c r="B31" s="128" t="s">
        <v>155</v>
      </c>
      <c r="C31" s="99" t="s">
        <v>1870</v>
      </c>
      <c r="D31" s="98" t="s">
        <v>1862</v>
      </c>
      <c r="E31" s="100" t="s">
        <v>1881</v>
      </c>
      <c r="F31" s="614">
        <f t="shared" si="0"/>
        <v>164.67962624999998</v>
      </c>
      <c r="G31" s="540">
        <v>197.61555149999998</v>
      </c>
      <c r="H31" s="499">
        <f>G31*(1-СОДЕРЖАНИЕ!C$4/100)</f>
        <v>197.61555149999998</v>
      </c>
    </row>
    <row r="32" spans="1:8" ht="12.75">
      <c r="A32" s="113" t="s">
        <v>581</v>
      </c>
      <c r="B32" s="128" t="s">
        <v>155</v>
      </c>
      <c r="C32" s="99" t="s">
        <v>1870</v>
      </c>
      <c r="D32" s="98" t="s">
        <v>1863</v>
      </c>
      <c r="E32" s="100" t="s">
        <v>1881</v>
      </c>
      <c r="F32" s="614">
        <f t="shared" si="0"/>
        <v>165.63706593749995</v>
      </c>
      <c r="G32" s="540">
        <v>198.76447912499995</v>
      </c>
      <c r="H32" s="499">
        <f>G32*(1-СОДЕРЖАНИЕ!C$4/100)</f>
        <v>198.76447912499995</v>
      </c>
    </row>
    <row r="33" spans="1:8" ht="12.75">
      <c r="A33" s="113" t="s">
        <v>582</v>
      </c>
      <c r="B33" s="128" t="s">
        <v>155</v>
      </c>
      <c r="C33" s="99" t="s">
        <v>1870</v>
      </c>
      <c r="D33" s="98" t="s">
        <v>1864</v>
      </c>
      <c r="E33" s="100" t="s">
        <v>1881</v>
      </c>
      <c r="F33" s="614">
        <f t="shared" si="0"/>
        <v>194.36025656249998</v>
      </c>
      <c r="G33" s="540">
        <v>233.23230787499998</v>
      </c>
      <c r="H33" s="499">
        <f>G33*(1-СОДЕРЖАНИЕ!C$4/100)</f>
        <v>233.23230787499998</v>
      </c>
    </row>
    <row r="34" spans="1:8" ht="12.75">
      <c r="A34" s="113" t="s">
        <v>583</v>
      </c>
      <c r="B34" s="128" t="s">
        <v>155</v>
      </c>
      <c r="C34" s="99" t="s">
        <v>1870</v>
      </c>
      <c r="D34" s="98" t="s">
        <v>1865</v>
      </c>
      <c r="E34" s="100" t="s">
        <v>1881</v>
      </c>
      <c r="F34" s="614">
        <f t="shared" si="0"/>
        <v>206.80697249999997</v>
      </c>
      <c r="G34" s="540">
        <v>248.16836699999996</v>
      </c>
      <c r="H34" s="499">
        <f>G34*(1-СОДЕРЖАНИЕ!C$4/100)</f>
        <v>248.16836699999996</v>
      </c>
    </row>
    <row r="35" spans="1:8" ht="12.75">
      <c r="A35" s="113" t="s">
        <v>584</v>
      </c>
      <c r="B35" s="128" t="s">
        <v>155</v>
      </c>
      <c r="C35" s="99" t="s">
        <v>1870</v>
      </c>
      <c r="D35" s="98" t="s">
        <v>1866</v>
      </c>
      <c r="E35" s="100" t="s">
        <v>1881</v>
      </c>
      <c r="F35" s="614">
        <f t="shared" si="0"/>
        <v>224.99832656249998</v>
      </c>
      <c r="G35" s="540">
        <v>269.99799187499997</v>
      </c>
      <c r="H35" s="499">
        <f>G35*(1-СОДЕРЖАНИЕ!C$4/100)</f>
        <v>269.99799187499997</v>
      </c>
    </row>
    <row r="36" spans="1:8" ht="13.5" thickBot="1">
      <c r="A36" s="117" t="s">
        <v>585</v>
      </c>
      <c r="B36" s="137" t="s">
        <v>155</v>
      </c>
      <c r="C36" s="104" t="s">
        <v>1870</v>
      </c>
      <c r="D36" s="103" t="s">
        <v>1867</v>
      </c>
      <c r="E36" s="138" t="s">
        <v>1881</v>
      </c>
      <c r="F36" s="609">
        <f t="shared" si="0"/>
        <v>254.67895687499995</v>
      </c>
      <c r="G36" s="537">
        <v>305.61474824999993</v>
      </c>
      <c r="H36" s="498">
        <f>G36*(1-СОДЕРЖАНИЕ!C$4/100)</f>
        <v>305.61474824999993</v>
      </c>
    </row>
    <row r="37" spans="1:8" ht="12.75">
      <c r="A37" s="112" t="s">
        <v>586</v>
      </c>
      <c r="B37" s="133" t="s">
        <v>155</v>
      </c>
      <c r="C37" s="93" t="s">
        <v>1871</v>
      </c>
      <c r="D37" s="94" t="s">
        <v>1854</v>
      </c>
      <c r="E37" s="95" t="s">
        <v>1881</v>
      </c>
      <c r="F37" s="608">
        <f t="shared" si="0"/>
        <v>371.48659875000004</v>
      </c>
      <c r="G37" s="567">
        <v>445.7839185</v>
      </c>
      <c r="H37" s="496">
        <f>G37*(1-СОДЕРЖАНИЕ!C$4/100)</f>
        <v>445.7839185</v>
      </c>
    </row>
    <row r="38" spans="1:8" ht="12.75">
      <c r="A38" s="114" t="s">
        <v>588</v>
      </c>
      <c r="B38" s="134" t="s">
        <v>155</v>
      </c>
      <c r="C38" s="115" t="s">
        <v>1871</v>
      </c>
      <c r="D38" s="101" t="s">
        <v>1855</v>
      </c>
      <c r="E38" s="116" t="s">
        <v>1881</v>
      </c>
      <c r="F38" s="614">
        <f t="shared" si="0"/>
        <v>339.89108906249993</v>
      </c>
      <c r="G38" s="540">
        <v>407.8693068749999</v>
      </c>
      <c r="H38" s="499">
        <f>G38*(1-СОДЕРЖАНИЕ!C$4/100)</f>
        <v>407.8693068749999</v>
      </c>
    </row>
    <row r="39" spans="1:8" ht="12.75">
      <c r="A39" s="113" t="s">
        <v>587</v>
      </c>
      <c r="B39" s="128" t="s">
        <v>155</v>
      </c>
      <c r="C39" s="99" t="s">
        <v>1871</v>
      </c>
      <c r="D39" s="98" t="s">
        <v>1856</v>
      </c>
      <c r="E39" s="100" t="s">
        <v>1881</v>
      </c>
      <c r="F39" s="614">
        <f t="shared" si="0"/>
        <v>320.74229531249995</v>
      </c>
      <c r="G39" s="540">
        <v>384.8907543749999</v>
      </c>
      <c r="H39" s="499">
        <f>G39*(1-СОДЕРЖАНИЕ!C$4/100)</f>
        <v>384.8907543749999</v>
      </c>
    </row>
    <row r="40" spans="1:8" ht="12.75">
      <c r="A40" s="113" t="s">
        <v>589</v>
      </c>
      <c r="B40" s="128" t="s">
        <v>155</v>
      </c>
      <c r="C40" s="99" t="s">
        <v>1871</v>
      </c>
      <c r="D40" s="98" t="s">
        <v>1857</v>
      </c>
      <c r="E40" s="100" t="s">
        <v>1881</v>
      </c>
      <c r="F40" s="614">
        <f t="shared" si="0"/>
        <v>300.63606187499994</v>
      </c>
      <c r="G40" s="540">
        <v>360.7632742499999</v>
      </c>
      <c r="H40" s="499">
        <f>G40*(1-СОДЕРЖАНИЕ!C$4/100)</f>
        <v>360.7632742499999</v>
      </c>
    </row>
    <row r="41" spans="1:8" ht="12.75">
      <c r="A41" s="113" t="s">
        <v>590</v>
      </c>
      <c r="B41" s="128" t="s">
        <v>155</v>
      </c>
      <c r="C41" s="99" t="s">
        <v>1871</v>
      </c>
      <c r="D41" s="98" t="s">
        <v>1858</v>
      </c>
      <c r="E41" s="100" t="s">
        <v>1881</v>
      </c>
      <c r="F41" s="614">
        <f t="shared" si="0"/>
        <v>291.06166499999995</v>
      </c>
      <c r="G41" s="540">
        <v>349.27399799999995</v>
      </c>
      <c r="H41" s="499">
        <f>G41*(1-СОДЕРЖАНИЕ!C$4/100)</f>
        <v>349.27399799999995</v>
      </c>
    </row>
    <row r="42" spans="1:8" ht="12.75">
      <c r="A42" s="113" t="s">
        <v>591</v>
      </c>
      <c r="B42" s="128" t="s">
        <v>155</v>
      </c>
      <c r="C42" s="99" t="s">
        <v>1871</v>
      </c>
      <c r="D42" s="98" t="s">
        <v>1859</v>
      </c>
      <c r="E42" s="100" t="s">
        <v>1881</v>
      </c>
      <c r="F42" s="614">
        <f t="shared" si="0"/>
        <v>260.423595</v>
      </c>
      <c r="G42" s="540">
        <v>312.5083139999999</v>
      </c>
      <c r="H42" s="499">
        <f>G42*(1-СОДЕРЖАНИЕ!C$4/100)</f>
        <v>312.5083139999999</v>
      </c>
    </row>
    <row r="43" spans="1:8" ht="12.75">
      <c r="A43" s="113" t="s">
        <v>592</v>
      </c>
      <c r="B43" s="128" t="s">
        <v>155</v>
      </c>
      <c r="C43" s="99" t="s">
        <v>1871</v>
      </c>
      <c r="D43" s="98" t="s">
        <v>1860</v>
      </c>
      <c r="E43" s="100" t="s">
        <v>1881</v>
      </c>
      <c r="F43" s="614">
        <f t="shared" si="0"/>
        <v>237.44504250000003</v>
      </c>
      <c r="G43" s="540">
        <v>284.934051</v>
      </c>
      <c r="H43" s="499">
        <f>G43*(1-СОДЕРЖАНИЕ!C$4/100)</f>
        <v>284.934051</v>
      </c>
    </row>
    <row r="44" spans="1:8" ht="12.75">
      <c r="A44" s="113" t="s">
        <v>593</v>
      </c>
      <c r="B44" s="128" t="s">
        <v>155</v>
      </c>
      <c r="C44" s="99" t="s">
        <v>1871</v>
      </c>
      <c r="D44" s="98" t="s">
        <v>1861</v>
      </c>
      <c r="E44" s="100" t="s">
        <v>1881</v>
      </c>
      <c r="F44" s="614">
        <f t="shared" si="0"/>
        <v>237.44504250000003</v>
      </c>
      <c r="G44" s="540">
        <v>284.934051</v>
      </c>
      <c r="H44" s="499">
        <f>G44*(1-СОДЕРЖАНИЕ!C$4/100)</f>
        <v>284.934051</v>
      </c>
    </row>
    <row r="45" spans="1:8" ht="12.75">
      <c r="A45" s="113" t="s">
        <v>594</v>
      </c>
      <c r="B45" s="128" t="s">
        <v>155</v>
      </c>
      <c r="C45" s="99" t="s">
        <v>1871</v>
      </c>
      <c r="D45" s="98" t="s">
        <v>1862</v>
      </c>
      <c r="E45" s="100" t="s">
        <v>1881</v>
      </c>
      <c r="F45" s="614">
        <f t="shared" si="0"/>
        <v>237.44504250000003</v>
      </c>
      <c r="G45" s="540">
        <v>284.934051</v>
      </c>
      <c r="H45" s="499">
        <f>G45*(1-СОДЕРЖАНИЕ!C$4/100)</f>
        <v>284.934051</v>
      </c>
    </row>
    <row r="46" spans="1:8" ht="12.75">
      <c r="A46" s="113" t="s">
        <v>595</v>
      </c>
      <c r="B46" s="128" t="s">
        <v>155</v>
      </c>
      <c r="C46" s="99" t="s">
        <v>1871</v>
      </c>
      <c r="D46" s="98" t="s">
        <v>1863</v>
      </c>
      <c r="E46" s="100" t="s">
        <v>1881</v>
      </c>
      <c r="F46" s="614">
        <f t="shared" si="0"/>
        <v>239.35992187499997</v>
      </c>
      <c r="G46" s="540">
        <v>287.23190624999995</v>
      </c>
      <c r="H46" s="499">
        <f>G46*(1-СОДЕРЖАНИЕ!C$4/100)</f>
        <v>287.23190624999995</v>
      </c>
    </row>
    <row r="47" spans="1:8" ht="12.75">
      <c r="A47" s="113" t="s">
        <v>596</v>
      </c>
      <c r="B47" s="128" t="s">
        <v>155</v>
      </c>
      <c r="C47" s="99" t="s">
        <v>1871</v>
      </c>
      <c r="D47" s="98" t="s">
        <v>1864</v>
      </c>
      <c r="E47" s="100" t="s">
        <v>1881</v>
      </c>
      <c r="F47" s="614">
        <f t="shared" si="0"/>
        <v>285.31702687499995</v>
      </c>
      <c r="G47" s="540">
        <v>342.38043224999996</v>
      </c>
      <c r="H47" s="499">
        <f>G47*(1-СОДЕРЖАНИЕ!C$4/100)</f>
        <v>342.38043224999996</v>
      </c>
    </row>
    <row r="48" spans="1:8" ht="12.75">
      <c r="A48" s="113" t="s">
        <v>597</v>
      </c>
      <c r="B48" s="128" t="s">
        <v>155</v>
      </c>
      <c r="C48" s="99" t="s">
        <v>1871</v>
      </c>
      <c r="D48" s="98" t="s">
        <v>1865</v>
      </c>
      <c r="E48" s="100" t="s">
        <v>1881</v>
      </c>
      <c r="F48" s="614">
        <f t="shared" si="0"/>
        <v>309.25301906249996</v>
      </c>
      <c r="G48" s="540">
        <v>371.1036228749999</v>
      </c>
      <c r="H48" s="499">
        <f>G48*(1-СОДЕРЖАНИЕ!C$4/100)</f>
        <v>371.1036228749999</v>
      </c>
    </row>
    <row r="49" spans="1:8" ht="12.75">
      <c r="A49" s="113" t="s">
        <v>598</v>
      </c>
      <c r="B49" s="128" t="s">
        <v>155</v>
      </c>
      <c r="C49" s="99" t="s">
        <v>1871</v>
      </c>
      <c r="D49" s="98" t="s">
        <v>1866</v>
      </c>
      <c r="E49" s="100" t="s">
        <v>1881</v>
      </c>
      <c r="F49" s="614">
        <f t="shared" si="0"/>
        <v>337.9762096875</v>
      </c>
      <c r="G49" s="540">
        <v>405.57145162499995</v>
      </c>
      <c r="H49" s="499">
        <f>G49*(1-СОДЕРЖАНИЕ!C$4/100)</f>
        <v>405.57145162499995</v>
      </c>
    </row>
    <row r="50" spans="1:8" ht="12.75">
      <c r="A50" s="113" t="s">
        <v>599</v>
      </c>
      <c r="B50" s="128" t="s">
        <v>155</v>
      </c>
      <c r="C50" s="99" t="s">
        <v>1871</v>
      </c>
      <c r="D50" s="98" t="s">
        <v>1867</v>
      </c>
      <c r="E50" s="100" t="s">
        <v>1881</v>
      </c>
      <c r="F50" s="614">
        <f t="shared" si="0"/>
        <v>382.975875</v>
      </c>
      <c r="G50" s="540">
        <v>459.57104999999996</v>
      </c>
      <c r="H50" s="499">
        <f>G50*(1-СОДЕРЖАНИЕ!C$4/100)</f>
        <v>459.57104999999996</v>
      </c>
    </row>
    <row r="51" spans="1:8" ht="12.75">
      <c r="A51" s="114" t="s">
        <v>1583</v>
      </c>
      <c r="B51" s="134" t="s">
        <v>155</v>
      </c>
      <c r="C51" s="135" t="s">
        <v>1871</v>
      </c>
      <c r="D51" s="136" t="s">
        <v>1838</v>
      </c>
      <c r="E51" s="86" t="s">
        <v>1881</v>
      </c>
      <c r="F51" s="614">
        <f t="shared" si="0"/>
        <v>806.164216875</v>
      </c>
      <c r="G51" s="540">
        <v>967.39706025</v>
      </c>
      <c r="H51" s="499">
        <f>G51*(1-СОДЕРЖАНИЕ!C$4/100)</f>
        <v>967.39706025</v>
      </c>
    </row>
    <row r="52" spans="1:8" ht="12.75">
      <c r="A52" s="114" t="s">
        <v>1584</v>
      </c>
      <c r="B52" s="128" t="s">
        <v>155</v>
      </c>
      <c r="C52" s="83" t="s">
        <v>1871</v>
      </c>
      <c r="D52" s="126" t="s">
        <v>1839</v>
      </c>
      <c r="E52" s="121" t="s">
        <v>1881</v>
      </c>
      <c r="F52" s="614">
        <f t="shared" si="0"/>
        <v>839.6746059374999</v>
      </c>
      <c r="G52" s="540">
        <v>1007.6095271249999</v>
      </c>
      <c r="H52" s="499">
        <f>G52*(1-СОДЕРЖАНИЕ!C$4/100)</f>
        <v>1007.6095271249999</v>
      </c>
    </row>
    <row r="53" spans="1:8" ht="13.5" thickBot="1">
      <c r="A53" s="140" t="s">
        <v>1585</v>
      </c>
      <c r="B53" s="137" t="s">
        <v>155</v>
      </c>
      <c r="C53" s="84" t="s">
        <v>1871</v>
      </c>
      <c r="D53" s="127" t="s">
        <v>1840</v>
      </c>
      <c r="E53" s="85" t="s">
        <v>1881</v>
      </c>
      <c r="F53" s="609">
        <f t="shared" si="0"/>
        <v>942.1206524999997</v>
      </c>
      <c r="G53" s="537">
        <v>1130.5447829999996</v>
      </c>
      <c r="H53" s="498">
        <f>G53*(1-СОДЕРЖАНИЕ!C$4/100)</f>
        <v>1130.5447829999996</v>
      </c>
    </row>
    <row r="54" spans="1:8" ht="12.75">
      <c r="A54" s="112" t="s">
        <v>600</v>
      </c>
      <c r="B54" s="133" t="s">
        <v>155</v>
      </c>
      <c r="C54" s="141" t="s">
        <v>1869</v>
      </c>
      <c r="D54" s="142" t="s">
        <v>1872</v>
      </c>
      <c r="E54" s="120" t="s">
        <v>1881</v>
      </c>
      <c r="F54" s="608">
        <f t="shared" si="0"/>
        <v>76.59517499999998</v>
      </c>
      <c r="G54" s="567">
        <v>91.91420999999998</v>
      </c>
      <c r="H54" s="496">
        <f>G54*(1-СОДЕРЖАНИЕ!C$4/100)</f>
        <v>91.91420999999998</v>
      </c>
    </row>
    <row r="55" spans="1:8" ht="12.75">
      <c r="A55" s="114" t="s">
        <v>603</v>
      </c>
      <c r="B55" s="143" t="s">
        <v>155</v>
      </c>
      <c r="C55" s="144" t="s">
        <v>1869</v>
      </c>
      <c r="D55" s="145" t="s">
        <v>1873</v>
      </c>
      <c r="E55" s="121" t="s">
        <v>1881</v>
      </c>
      <c r="F55" s="614">
        <f t="shared" si="0"/>
        <v>69.89309718749998</v>
      </c>
      <c r="G55" s="540">
        <v>83.87171662499996</v>
      </c>
      <c r="H55" s="499">
        <f>G55*(1-СОДЕРЖАНИЕ!C$4/100)</f>
        <v>83.87171662499996</v>
      </c>
    </row>
    <row r="56" spans="1:8" ht="12.75">
      <c r="A56" s="114" t="s">
        <v>606</v>
      </c>
      <c r="B56" s="128" t="s">
        <v>155</v>
      </c>
      <c r="C56" s="144" t="s">
        <v>1869</v>
      </c>
      <c r="D56" s="145" t="s">
        <v>1874</v>
      </c>
      <c r="E56" s="121" t="s">
        <v>1881</v>
      </c>
      <c r="F56" s="614">
        <f t="shared" si="0"/>
        <v>69.89309718749998</v>
      </c>
      <c r="G56" s="540">
        <v>83.87171662499996</v>
      </c>
      <c r="H56" s="499">
        <f>G56*(1-СОДЕРЖАНИЕ!C$4/100)</f>
        <v>83.87171662499996</v>
      </c>
    </row>
    <row r="57" spans="1:8" ht="12.75">
      <c r="A57" s="114" t="s">
        <v>609</v>
      </c>
      <c r="B57" s="128" t="s">
        <v>155</v>
      </c>
      <c r="C57" s="144" t="s">
        <v>1869</v>
      </c>
      <c r="D57" s="145" t="s">
        <v>1875</v>
      </c>
      <c r="E57" s="121" t="s">
        <v>1881</v>
      </c>
      <c r="F57" s="614">
        <f t="shared" si="0"/>
        <v>69.89309718749998</v>
      </c>
      <c r="G57" s="540">
        <v>83.87171662499996</v>
      </c>
      <c r="H57" s="499">
        <f>G57*(1-СОДЕРЖАНИЕ!C$4/100)</f>
        <v>83.87171662499996</v>
      </c>
    </row>
    <row r="58" spans="1:8" ht="12.75">
      <c r="A58" s="114" t="s">
        <v>612</v>
      </c>
      <c r="B58" s="128" t="s">
        <v>155</v>
      </c>
      <c r="C58" s="144" t="s">
        <v>1869</v>
      </c>
      <c r="D58" s="145" t="s">
        <v>1876</v>
      </c>
      <c r="E58" s="121" t="s">
        <v>1881</v>
      </c>
      <c r="F58" s="614">
        <f t="shared" si="0"/>
        <v>69.89309718749998</v>
      </c>
      <c r="G58" s="540">
        <v>83.87171662499996</v>
      </c>
      <c r="H58" s="499">
        <f>G58*(1-СОДЕРЖАНИЕ!C$4/100)</f>
        <v>83.87171662499996</v>
      </c>
    </row>
    <row r="59" spans="1:8" ht="12.75">
      <c r="A59" s="114" t="s">
        <v>615</v>
      </c>
      <c r="B59" s="128" t="s">
        <v>155</v>
      </c>
      <c r="C59" s="144" t="s">
        <v>1869</v>
      </c>
      <c r="D59" s="145" t="s">
        <v>1877</v>
      </c>
      <c r="E59" s="121" t="s">
        <v>1881</v>
      </c>
      <c r="F59" s="614">
        <f t="shared" si="0"/>
        <v>89.99933062499998</v>
      </c>
      <c r="G59" s="540">
        <v>107.99919674999998</v>
      </c>
      <c r="H59" s="499">
        <f>G59*(1-СОДЕРЖАНИЕ!C$4/100)</f>
        <v>107.99919674999998</v>
      </c>
    </row>
    <row r="60" spans="1:8" ht="12.75">
      <c r="A60" s="114" t="s">
        <v>618</v>
      </c>
      <c r="B60" s="128" t="s">
        <v>155</v>
      </c>
      <c r="C60" s="144" t="s">
        <v>1869</v>
      </c>
      <c r="D60" s="145" t="s">
        <v>1878</v>
      </c>
      <c r="E60" s="121" t="s">
        <v>1881</v>
      </c>
      <c r="F60" s="614">
        <f t="shared" si="0"/>
        <v>103.40348624999999</v>
      </c>
      <c r="G60" s="540">
        <v>124.08418349999998</v>
      </c>
      <c r="H60" s="499">
        <f>G60*(1-СОДЕРЖАНИЕ!C$4/100)</f>
        <v>124.08418349999998</v>
      </c>
    </row>
    <row r="61" spans="1:8" ht="12.75">
      <c r="A61" s="114" t="s">
        <v>621</v>
      </c>
      <c r="B61" s="128" t="s">
        <v>155</v>
      </c>
      <c r="C61" s="144" t="s">
        <v>1869</v>
      </c>
      <c r="D61" s="145" t="s">
        <v>1879</v>
      </c>
      <c r="E61" s="121" t="s">
        <v>1881</v>
      </c>
      <c r="F61" s="614">
        <f t="shared" si="0"/>
        <v>112.97788312499996</v>
      </c>
      <c r="G61" s="540">
        <v>135.57345974999996</v>
      </c>
      <c r="H61" s="499">
        <f>G61*(1-СОДЕРЖАНИЕ!C$4/100)</f>
        <v>135.57345974999996</v>
      </c>
    </row>
    <row r="62" spans="1:8" ht="12.75">
      <c r="A62" s="113" t="s">
        <v>624</v>
      </c>
      <c r="B62" s="128" t="s">
        <v>155</v>
      </c>
      <c r="C62" s="146" t="s">
        <v>1869</v>
      </c>
      <c r="D62" s="145" t="s">
        <v>1880</v>
      </c>
      <c r="E62" s="121" t="s">
        <v>1881</v>
      </c>
      <c r="F62" s="614">
        <f t="shared" si="0"/>
        <v>127.33947843749998</v>
      </c>
      <c r="G62" s="540">
        <v>152.80737412499997</v>
      </c>
      <c r="H62" s="499">
        <f>G62*(1-СОДЕРЖАНИЕ!C$4/100)</f>
        <v>152.80737412499997</v>
      </c>
    </row>
    <row r="63" spans="1:8" ht="12.75">
      <c r="A63" s="114" t="s">
        <v>627</v>
      </c>
      <c r="B63" s="134" t="s">
        <v>155</v>
      </c>
      <c r="C63" s="135" t="s">
        <v>1869</v>
      </c>
      <c r="D63" s="147" t="s">
        <v>1882</v>
      </c>
      <c r="E63" s="86" t="s">
        <v>1881</v>
      </c>
      <c r="F63" s="614">
        <f t="shared" si="0"/>
        <v>269.0405521875</v>
      </c>
      <c r="G63" s="540">
        <v>322.848662625</v>
      </c>
      <c r="H63" s="499">
        <f>G63*(1-СОДЕРЖАНИЕ!C$4/100)</f>
        <v>322.848662625</v>
      </c>
    </row>
    <row r="64" spans="1:8" ht="12.75">
      <c r="A64" s="114" t="s">
        <v>629</v>
      </c>
      <c r="B64" s="128" t="s">
        <v>155</v>
      </c>
      <c r="C64" s="83" t="s">
        <v>1869</v>
      </c>
      <c r="D64" s="145" t="s">
        <v>1883</v>
      </c>
      <c r="E64" s="121" t="s">
        <v>1881</v>
      </c>
      <c r="F64" s="614">
        <f t="shared" si="0"/>
        <v>282.4447078125</v>
      </c>
      <c r="G64" s="540">
        <v>338.93364937499996</v>
      </c>
      <c r="H64" s="499">
        <f>G64*(1-СОДЕРЖАНИЕ!C$4/100)</f>
        <v>338.93364937499996</v>
      </c>
    </row>
    <row r="65" spans="1:8" ht="13.5" thickBot="1">
      <c r="A65" s="117" t="s">
        <v>631</v>
      </c>
      <c r="B65" s="137" t="s">
        <v>155</v>
      </c>
      <c r="C65" s="84" t="s">
        <v>1869</v>
      </c>
      <c r="D65" s="127" t="s">
        <v>151</v>
      </c>
      <c r="E65" s="85" t="s">
        <v>1881</v>
      </c>
      <c r="F65" s="609">
        <f t="shared" si="0"/>
        <v>311.16789843749996</v>
      </c>
      <c r="G65" s="537">
        <v>373.4014781249999</v>
      </c>
      <c r="H65" s="498">
        <f>G65*(1-СОДЕРЖАНИЕ!C$4/100)</f>
        <v>373.4014781249999</v>
      </c>
    </row>
    <row r="66" spans="1:8" ht="12.75">
      <c r="A66" s="112" t="s">
        <v>601</v>
      </c>
      <c r="B66" s="133" t="s">
        <v>155</v>
      </c>
      <c r="C66" s="141" t="s">
        <v>1870</v>
      </c>
      <c r="D66" s="142" t="s">
        <v>1872</v>
      </c>
      <c r="E66" s="120" t="s">
        <v>1881</v>
      </c>
      <c r="F66" s="608">
        <f t="shared" si="0"/>
        <v>179.99866124999997</v>
      </c>
      <c r="G66" s="567">
        <v>215.99839349999996</v>
      </c>
      <c r="H66" s="496">
        <f>G66*(1-СОДЕРЖАНИЕ!C$4/100)</f>
        <v>215.99839349999996</v>
      </c>
    </row>
    <row r="67" spans="1:8" ht="12.75">
      <c r="A67" s="114" t="s">
        <v>604</v>
      </c>
      <c r="B67" s="128" t="s">
        <v>155</v>
      </c>
      <c r="C67" s="144" t="s">
        <v>1870</v>
      </c>
      <c r="D67" s="145" t="s">
        <v>1873</v>
      </c>
      <c r="E67" s="121" t="s">
        <v>1881</v>
      </c>
      <c r="F67" s="614">
        <f t="shared" si="0"/>
        <v>164.67962624999998</v>
      </c>
      <c r="G67" s="540">
        <v>197.61555149999998</v>
      </c>
      <c r="H67" s="499">
        <f>G67*(1-СОДЕРЖАНИЕ!C$4/100)</f>
        <v>197.61555149999998</v>
      </c>
    </row>
    <row r="68" spans="1:8" ht="12.75">
      <c r="A68" s="114" t="s">
        <v>607</v>
      </c>
      <c r="B68" s="134" t="s">
        <v>155</v>
      </c>
      <c r="C68" s="144" t="s">
        <v>1870</v>
      </c>
      <c r="D68" s="145" t="s">
        <v>1874</v>
      </c>
      <c r="E68" s="121" t="s">
        <v>1881</v>
      </c>
      <c r="F68" s="614">
        <f t="shared" si="0"/>
        <v>164.67962624999998</v>
      </c>
      <c r="G68" s="540">
        <v>197.61555149999998</v>
      </c>
      <c r="H68" s="499">
        <f>G68*(1-СОДЕРЖАНИЕ!C$4/100)</f>
        <v>197.61555149999998</v>
      </c>
    </row>
    <row r="69" spans="1:8" ht="12.75">
      <c r="A69" s="114" t="s">
        <v>611</v>
      </c>
      <c r="B69" s="128" t="s">
        <v>155</v>
      </c>
      <c r="C69" s="144" t="s">
        <v>1870</v>
      </c>
      <c r="D69" s="145" t="s">
        <v>1875</v>
      </c>
      <c r="E69" s="121" t="s">
        <v>1881</v>
      </c>
      <c r="F69" s="614">
        <f t="shared" si="0"/>
        <v>164.67962624999998</v>
      </c>
      <c r="G69" s="540">
        <v>197.61555149999998</v>
      </c>
      <c r="H69" s="499">
        <f>G69*(1-СОДЕРЖАНИЕ!C$4/100)</f>
        <v>197.61555149999998</v>
      </c>
    </row>
    <row r="70" spans="1:8" ht="12.75">
      <c r="A70" s="114" t="s">
        <v>613</v>
      </c>
      <c r="B70" s="128" t="s">
        <v>155</v>
      </c>
      <c r="C70" s="144" t="s">
        <v>1870</v>
      </c>
      <c r="D70" s="145" t="s">
        <v>1876</v>
      </c>
      <c r="E70" s="121" t="s">
        <v>1881</v>
      </c>
      <c r="F70" s="614">
        <f t="shared" si="0"/>
        <v>165.63706593749995</v>
      </c>
      <c r="G70" s="540">
        <v>198.76447912499995</v>
      </c>
      <c r="H70" s="499">
        <f>G70*(1-СОДЕРЖАНИЕ!C$4/100)</f>
        <v>198.76447912499995</v>
      </c>
    </row>
    <row r="71" spans="1:8" ht="12.75">
      <c r="A71" s="114" t="s">
        <v>616</v>
      </c>
      <c r="B71" s="134" t="s">
        <v>155</v>
      </c>
      <c r="C71" s="144" t="s">
        <v>1870</v>
      </c>
      <c r="D71" s="145" t="s">
        <v>1877</v>
      </c>
      <c r="E71" s="121" t="s">
        <v>1881</v>
      </c>
      <c r="F71" s="614">
        <f t="shared" si="0"/>
        <v>194.36025656249998</v>
      </c>
      <c r="G71" s="540">
        <v>233.23230787499998</v>
      </c>
      <c r="H71" s="499">
        <f>G71*(1-СОДЕРЖАНИЕ!C$4/100)</f>
        <v>233.23230787499998</v>
      </c>
    </row>
    <row r="72" spans="1:8" ht="12.75">
      <c r="A72" s="114" t="s">
        <v>620</v>
      </c>
      <c r="B72" s="128" t="s">
        <v>155</v>
      </c>
      <c r="C72" s="144" t="s">
        <v>1870</v>
      </c>
      <c r="D72" s="145" t="s">
        <v>1878</v>
      </c>
      <c r="E72" s="121" t="s">
        <v>1881</v>
      </c>
      <c r="F72" s="614">
        <f aca="true" t="shared" si="1" ref="F72:F135">G72/1.2</f>
        <v>206.80697249999997</v>
      </c>
      <c r="G72" s="540">
        <v>248.16836699999996</v>
      </c>
      <c r="H72" s="499">
        <f>G72*(1-СОДЕРЖАНИЕ!C$4/100)</f>
        <v>248.16836699999996</v>
      </c>
    </row>
    <row r="73" spans="1:8" ht="12.75">
      <c r="A73" s="114" t="s">
        <v>622</v>
      </c>
      <c r="B73" s="128" t="s">
        <v>155</v>
      </c>
      <c r="C73" s="144" t="s">
        <v>1870</v>
      </c>
      <c r="D73" s="145" t="s">
        <v>1879</v>
      </c>
      <c r="E73" s="121" t="s">
        <v>1881</v>
      </c>
      <c r="F73" s="614">
        <f t="shared" si="1"/>
        <v>224.99832656249998</v>
      </c>
      <c r="G73" s="540">
        <v>269.99799187499997</v>
      </c>
      <c r="H73" s="499">
        <f>G73*(1-СОДЕРЖАНИЕ!C$4/100)</f>
        <v>269.99799187499997</v>
      </c>
    </row>
    <row r="74" spans="1:8" ht="13.5" thickBot="1">
      <c r="A74" s="140" t="s">
        <v>625</v>
      </c>
      <c r="B74" s="137" t="s">
        <v>155</v>
      </c>
      <c r="C74" s="148" t="s">
        <v>1870</v>
      </c>
      <c r="D74" s="149" t="s">
        <v>1880</v>
      </c>
      <c r="E74" s="85" t="s">
        <v>1881</v>
      </c>
      <c r="F74" s="609">
        <f t="shared" si="1"/>
        <v>254.67895687499995</v>
      </c>
      <c r="G74" s="537">
        <v>305.61474824999993</v>
      </c>
      <c r="H74" s="498">
        <f>G74*(1-СОДЕРЖАНИЕ!C$4/100)</f>
        <v>305.61474824999993</v>
      </c>
    </row>
    <row r="75" spans="1:8" ht="12.75">
      <c r="A75" s="112" t="s">
        <v>602</v>
      </c>
      <c r="B75" s="133" t="s">
        <v>155</v>
      </c>
      <c r="C75" s="150" t="s">
        <v>1871</v>
      </c>
      <c r="D75" s="151" t="s">
        <v>1872</v>
      </c>
      <c r="E75" s="120" t="s">
        <v>1881</v>
      </c>
      <c r="F75" s="608">
        <f t="shared" si="1"/>
        <v>260.423595</v>
      </c>
      <c r="G75" s="567">
        <v>312.5083139999999</v>
      </c>
      <c r="H75" s="496">
        <f>G75*(1-СОДЕРЖАНИЕ!C$4/100)</f>
        <v>312.5083139999999</v>
      </c>
    </row>
    <row r="76" spans="1:8" ht="12.75">
      <c r="A76" s="114" t="s">
        <v>605</v>
      </c>
      <c r="B76" s="134" t="s">
        <v>155</v>
      </c>
      <c r="C76" s="135" t="s">
        <v>1871</v>
      </c>
      <c r="D76" s="152" t="s">
        <v>1873</v>
      </c>
      <c r="E76" s="86" t="s">
        <v>1881</v>
      </c>
      <c r="F76" s="614">
        <f t="shared" si="1"/>
        <v>237.44504250000003</v>
      </c>
      <c r="G76" s="540">
        <v>284.934051</v>
      </c>
      <c r="H76" s="499">
        <f>G76*(1-СОДЕРЖАНИЕ!C$4/100)</f>
        <v>284.934051</v>
      </c>
    </row>
    <row r="77" spans="1:8" ht="12.75">
      <c r="A77" s="114" t="s">
        <v>608</v>
      </c>
      <c r="B77" s="134" t="s">
        <v>155</v>
      </c>
      <c r="C77" s="135" t="s">
        <v>1871</v>
      </c>
      <c r="D77" s="147" t="s">
        <v>1874</v>
      </c>
      <c r="E77" s="86" t="s">
        <v>1881</v>
      </c>
      <c r="F77" s="614">
        <f t="shared" si="1"/>
        <v>237.44504250000003</v>
      </c>
      <c r="G77" s="540">
        <v>284.934051</v>
      </c>
      <c r="H77" s="499">
        <f>G77*(1-СОДЕРЖАНИЕ!C$4/100)</f>
        <v>284.934051</v>
      </c>
    </row>
    <row r="78" spans="1:8" ht="12.75">
      <c r="A78" s="114" t="s">
        <v>610</v>
      </c>
      <c r="B78" s="128" t="s">
        <v>155</v>
      </c>
      <c r="C78" s="83" t="s">
        <v>1871</v>
      </c>
      <c r="D78" s="145" t="s">
        <v>1875</v>
      </c>
      <c r="E78" s="121" t="s">
        <v>1881</v>
      </c>
      <c r="F78" s="614">
        <f t="shared" si="1"/>
        <v>237.44504250000003</v>
      </c>
      <c r="G78" s="540">
        <v>284.934051</v>
      </c>
      <c r="H78" s="499">
        <f>G78*(1-СОДЕРЖАНИЕ!C$4/100)</f>
        <v>284.934051</v>
      </c>
    </row>
    <row r="79" spans="1:8" ht="12.75">
      <c r="A79" s="114" t="s">
        <v>614</v>
      </c>
      <c r="B79" s="134" t="s">
        <v>155</v>
      </c>
      <c r="C79" s="83" t="s">
        <v>1871</v>
      </c>
      <c r="D79" s="145" t="s">
        <v>1876</v>
      </c>
      <c r="E79" s="121" t="s">
        <v>1881</v>
      </c>
      <c r="F79" s="614">
        <f t="shared" si="1"/>
        <v>239.35992187499997</v>
      </c>
      <c r="G79" s="540">
        <v>287.23190624999995</v>
      </c>
      <c r="H79" s="499">
        <f>G79*(1-СОДЕРЖАНИЕ!C$4/100)</f>
        <v>287.23190624999995</v>
      </c>
    </row>
    <row r="80" spans="1:8" ht="12.75">
      <c r="A80" s="114" t="s">
        <v>617</v>
      </c>
      <c r="B80" s="128" t="s">
        <v>155</v>
      </c>
      <c r="C80" s="83" t="s">
        <v>1871</v>
      </c>
      <c r="D80" s="145" t="s">
        <v>1877</v>
      </c>
      <c r="E80" s="121" t="s">
        <v>1881</v>
      </c>
      <c r="F80" s="614">
        <f t="shared" si="1"/>
        <v>285.31702687499995</v>
      </c>
      <c r="G80" s="540">
        <v>342.38043224999996</v>
      </c>
      <c r="H80" s="499">
        <f>G80*(1-СОДЕРЖАНИЕ!C$4/100)</f>
        <v>342.38043224999996</v>
      </c>
    </row>
    <row r="81" spans="1:8" ht="12.75">
      <c r="A81" s="114" t="s">
        <v>619</v>
      </c>
      <c r="B81" s="128" t="s">
        <v>155</v>
      </c>
      <c r="C81" s="83" t="s">
        <v>1871</v>
      </c>
      <c r="D81" s="145" t="s">
        <v>1878</v>
      </c>
      <c r="E81" s="121" t="s">
        <v>1881</v>
      </c>
      <c r="F81" s="614">
        <f t="shared" si="1"/>
        <v>309.25301906249996</v>
      </c>
      <c r="G81" s="540">
        <v>371.1036228749999</v>
      </c>
      <c r="H81" s="499">
        <f>G81*(1-СОДЕРЖАНИЕ!C$4/100)</f>
        <v>371.1036228749999</v>
      </c>
    </row>
    <row r="82" spans="1:8" ht="12.75">
      <c r="A82" s="114" t="s">
        <v>623</v>
      </c>
      <c r="B82" s="134" t="s">
        <v>155</v>
      </c>
      <c r="C82" s="83" t="s">
        <v>1871</v>
      </c>
      <c r="D82" s="145" t="s">
        <v>1879</v>
      </c>
      <c r="E82" s="121" t="s">
        <v>1881</v>
      </c>
      <c r="F82" s="614">
        <f t="shared" si="1"/>
        <v>337.9762096875</v>
      </c>
      <c r="G82" s="540">
        <v>405.57145162499995</v>
      </c>
      <c r="H82" s="499">
        <f>G82*(1-СОДЕРЖАНИЕ!C$4/100)</f>
        <v>405.57145162499995</v>
      </c>
    </row>
    <row r="83" spans="1:8" ht="12.75">
      <c r="A83" s="113" t="s">
        <v>626</v>
      </c>
      <c r="B83" s="128" t="s">
        <v>155</v>
      </c>
      <c r="C83" s="83" t="s">
        <v>1871</v>
      </c>
      <c r="D83" s="145" t="s">
        <v>1880</v>
      </c>
      <c r="E83" s="121" t="s">
        <v>1881</v>
      </c>
      <c r="F83" s="614">
        <f t="shared" si="1"/>
        <v>382.975875</v>
      </c>
      <c r="G83" s="540">
        <v>459.57104999999996</v>
      </c>
      <c r="H83" s="499">
        <f>G83*(1-СОДЕРЖАНИЕ!C$4/100)</f>
        <v>459.57104999999996</v>
      </c>
    </row>
    <row r="84" spans="1:8" ht="12.75">
      <c r="A84" s="114" t="s">
        <v>628</v>
      </c>
      <c r="B84" s="134" t="s">
        <v>155</v>
      </c>
      <c r="C84" s="135" t="s">
        <v>1871</v>
      </c>
      <c r="D84" s="147" t="s">
        <v>1882</v>
      </c>
      <c r="E84" s="86" t="s">
        <v>1881</v>
      </c>
      <c r="F84" s="614">
        <f t="shared" si="1"/>
        <v>806.164216875</v>
      </c>
      <c r="G84" s="540">
        <v>967.39706025</v>
      </c>
      <c r="H84" s="499">
        <f>G84*(1-СОДЕРЖАНИЕ!C$4/100)</f>
        <v>967.39706025</v>
      </c>
    </row>
    <row r="85" spans="1:8" ht="12.75">
      <c r="A85" s="114" t="s">
        <v>630</v>
      </c>
      <c r="B85" s="128" t="s">
        <v>155</v>
      </c>
      <c r="C85" s="83" t="s">
        <v>1871</v>
      </c>
      <c r="D85" s="145" t="s">
        <v>1883</v>
      </c>
      <c r="E85" s="121" t="s">
        <v>1881</v>
      </c>
      <c r="F85" s="614">
        <f t="shared" si="1"/>
        <v>839.6746059374999</v>
      </c>
      <c r="G85" s="540">
        <v>1007.6095271249999</v>
      </c>
      <c r="H85" s="499">
        <f>G85*(1-СОДЕРЖАНИЕ!C$4/100)</f>
        <v>1007.6095271249999</v>
      </c>
    </row>
    <row r="86" spans="1:8" ht="13.5" thickBot="1">
      <c r="A86" s="140" t="s">
        <v>632</v>
      </c>
      <c r="B86" s="137" t="s">
        <v>155</v>
      </c>
      <c r="C86" s="84" t="s">
        <v>1871</v>
      </c>
      <c r="D86" s="127" t="s">
        <v>151</v>
      </c>
      <c r="E86" s="85" t="s">
        <v>1881</v>
      </c>
      <c r="F86" s="609">
        <f t="shared" si="1"/>
        <v>942.1206524999997</v>
      </c>
      <c r="G86" s="537">
        <v>1130.5447829999996</v>
      </c>
      <c r="H86" s="498">
        <f>G86*(1-СОДЕРЖАНИЕ!C$4/100)</f>
        <v>1130.5447829999996</v>
      </c>
    </row>
    <row r="87" spans="1:8" ht="12.75">
      <c r="A87" s="112" t="s">
        <v>633</v>
      </c>
      <c r="B87" s="153" t="s">
        <v>337</v>
      </c>
      <c r="C87" s="749" t="s">
        <v>1963</v>
      </c>
      <c r="D87" s="749"/>
      <c r="E87" s="749"/>
      <c r="F87" s="608">
        <f t="shared" si="1"/>
        <v>802.7816092708331</v>
      </c>
      <c r="G87" s="567">
        <v>963.3379311249997</v>
      </c>
      <c r="H87" s="496">
        <f>G87*(1-СОДЕРЖАНИЕ!C$4/100)</f>
        <v>963.3379311249997</v>
      </c>
    </row>
    <row r="88" spans="1:8" ht="12.75">
      <c r="A88" s="114" t="s">
        <v>634</v>
      </c>
      <c r="B88" s="154" t="s">
        <v>337</v>
      </c>
      <c r="C88" s="748" t="s">
        <v>1964</v>
      </c>
      <c r="D88" s="748"/>
      <c r="E88" s="748"/>
      <c r="F88" s="614">
        <f t="shared" si="1"/>
        <v>802.7816092708331</v>
      </c>
      <c r="G88" s="540">
        <v>963.3379311249997</v>
      </c>
      <c r="H88" s="499">
        <f>G88*(1-СОДЕРЖАНИЕ!C$4/100)</f>
        <v>963.3379311249997</v>
      </c>
    </row>
    <row r="89" spans="1:8" ht="12.75">
      <c r="A89" s="114" t="s">
        <v>635</v>
      </c>
      <c r="B89" s="154" t="s">
        <v>337</v>
      </c>
      <c r="C89" s="748" t="s">
        <v>1965</v>
      </c>
      <c r="D89" s="748"/>
      <c r="E89" s="748"/>
      <c r="F89" s="614">
        <f t="shared" si="1"/>
        <v>802.7816092708331</v>
      </c>
      <c r="G89" s="540">
        <v>963.3379311249997</v>
      </c>
      <c r="H89" s="499">
        <f>G89*(1-СОДЕРЖАНИЕ!C$4/100)</f>
        <v>963.3379311249997</v>
      </c>
    </row>
    <row r="90" spans="1:8" ht="12.75">
      <c r="A90" s="114" t="s">
        <v>636</v>
      </c>
      <c r="B90" s="154" t="s">
        <v>337</v>
      </c>
      <c r="C90" s="748" t="s">
        <v>1966</v>
      </c>
      <c r="D90" s="748"/>
      <c r="E90" s="748"/>
      <c r="F90" s="614">
        <f t="shared" si="1"/>
        <v>802.7816092708331</v>
      </c>
      <c r="G90" s="540">
        <v>963.3379311249997</v>
      </c>
      <c r="H90" s="499">
        <f>G90*(1-СОДЕРЖАНИЕ!C$4/100)</f>
        <v>963.3379311249997</v>
      </c>
    </row>
    <row r="91" spans="1:8" ht="12.75">
      <c r="A91" s="114" t="s">
        <v>637</v>
      </c>
      <c r="B91" s="154" t="s">
        <v>337</v>
      </c>
      <c r="C91" s="748" t="s">
        <v>1967</v>
      </c>
      <c r="D91" s="748"/>
      <c r="E91" s="748"/>
      <c r="F91" s="614">
        <f t="shared" si="1"/>
        <v>802.7816092708331</v>
      </c>
      <c r="G91" s="540">
        <v>963.3379311249997</v>
      </c>
      <c r="H91" s="499">
        <f>G91*(1-СОДЕРЖАНИЕ!C$4/100)</f>
        <v>963.3379311249997</v>
      </c>
    </row>
    <row r="92" spans="1:8" ht="13.5" thickBot="1">
      <c r="A92" s="140" t="s">
        <v>638</v>
      </c>
      <c r="B92" s="155" t="s">
        <v>337</v>
      </c>
      <c r="C92" s="754" t="s">
        <v>1968</v>
      </c>
      <c r="D92" s="754"/>
      <c r="E92" s="754"/>
      <c r="F92" s="609">
        <f t="shared" si="1"/>
        <v>802.7816092708331</v>
      </c>
      <c r="G92" s="537">
        <v>963.3379311249997</v>
      </c>
      <c r="H92" s="498">
        <f>G92*(1-СОДЕРЖАНИЕ!C$4/100)</f>
        <v>963.3379311249997</v>
      </c>
    </row>
    <row r="93" spans="1:8" ht="12.75">
      <c r="A93" s="112" t="s">
        <v>639</v>
      </c>
      <c r="B93" s="153" t="s">
        <v>338</v>
      </c>
      <c r="C93" s="749" t="s">
        <v>1885</v>
      </c>
      <c r="D93" s="749"/>
      <c r="E93" s="749"/>
      <c r="F93" s="608">
        <f t="shared" si="1"/>
        <v>587.7321794791665</v>
      </c>
      <c r="G93" s="567">
        <v>705.2786153749997</v>
      </c>
      <c r="H93" s="496">
        <f>G93*(1-СОДЕРЖАНИЕ!C$4/100)</f>
        <v>705.2786153749997</v>
      </c>
    </row>
    <row r="94" spans="1:8" ht="12.75">
      <c r="A94" s="113" t="s">
        <v>642</v>
      </c>
      <c r="B94" s="154" t="s">
        <v>338</v>
      </c>
      <c r="C94" s="748" t="s">
        <v>1886</v>
      </c>
      <c r="D94" s="748"/>
      <c r="E94" s="748"/>
      <c r="F94" s="614">
        <f t="shared" si="1"/>
        <v>587.7321794791665</v>
      </c>
      <c r="G94" s="540">
        <v>705.2786153749997</v>
      </c>
      <c r="H94" s="499">
        <f>G94*(1-СОДЕРЖАНИЕ!C$4/100)</f>
        <v>705.2786153749997</v>
      </c>
    </row>
    <row r="95" spans="1:8" ht="12.75">
      <c r="A95" s="113" t="s">
        <v>640</v>
      </c>
      <c r="B95" s="154" t="s">
        <v>338</v>
      </c>
      <c r="C95" s="748" t="s">
        <v>1887</v>
      </c>
      <c r="D95" s="748"/>
      <c r="E95" s="748"/>
      <c r="F95" s="614">
        <f t="shared" si="1"/>
        <v>587.7321794791665</v>
      </c>
      <c r="G95" s="540">
        <v>705.2786153749997</v>
      </c>
      <c r="H95" s="499">
        <f>G95*(1-СОДЕРЖАНИЕ!C$4/100)</f>
        <v>705.2786153749997</v>
      </c>
    </row>
    <row r="96" spans="1:8" ht="12.75">
      <c r="A96" s="113" t="s">
        <v>643</v>
      </c>
      <c r="B96" s="154" t="s">
        <v>338</v>
      </c>
      <c r="C96" s="748" t="s">
        <v>1888</v>
      </c>
      <c r="D96" s="748"/>
      <c r="E96" s="748"/>
      <c r="F96" s="614">
        <f t="shared" si="1"/>
        <v>587.7321794791665</v>
      </c>
      <c r="G96" s="540">
        <v>705.2786153749997</v>
      </c>
      <c r="H96" s="499">
        <f>G96*(1-СОДЕРЖАНИЕ!C$4/100)</f>
        <v>705.2786153749997</v>
      </c>
    </row>
    <row r="97" spans="1:8" ht="12.75">
      <c r="A97" s="113" t="s">
        <v>641</v>
      </c>
      <c r="B97" s="154" t="s">
        <v>338</v>
      </c>
      <c r="C97" s="748" t="s">
        <v>1889</v>
      </c>
      <c r="D97" s="748"/>
      <c r="E97" s="748"/>
      <c r="F97" s="614">
        <f t="shared" si="1"/>
        <v>618.0061283333332</v>
      </c>
      <c r="G97" s="540">
        <v>741.6073539999999</v>
      </c>
      <c r="H97" s="499">
        <f>G97*(1-СОДЕРЖАНИЕ!C$4/100)</f>
        <v>741.6073539999999</v>
      </c>
    </row>
    <row r="98" spans="1:8" ht="12.75">
      <c r="A98" s="113" t="s">
        <v>644</v>
      </c>
      <c r="B98" s="154" t="s">
        <v>338</v>
      </c>
      <c r="C98" s="748" t="s">
        <v>1890</v>
      </c>
      <c r="D98" s="748"/>
      <c r="E98" s="748"/>
      <c r="F98" s="614">
        <f t="shared" si="1"/>
        <v>618.0061283333332</v>
      </c>
      <c r="G98" s="540">
        <v>741.6073539999999</v>
      </c>
      <c r="H98" s="499">
        <f>G98*(1-СОДЕРЖАНИЕ!C$4/100)</f>
        <v>741.6073539999999</v>
      </c>
    </row>
    <row r="99" spans="1:8" ht="12.75">
      <c r="A99" s="113" t="s">
        <v>645</v>
      </c>
      <c r="B99" s="154" t="s">
        <v>338</v>
      </c>
      <c r="C99" s="748" t="s">
        <v>1891</v>
      </c>
      <c r="D99" s="748"/>
      <c r="E99" s="748"/>
      <c r="F99" s="614">
        <f t="shared" si="1"/>
        <v>940.580273020833</v>
      </c>
      <c r="G99" s="540">
        <v>1128.6963276249996</v>
      </c>
      <c r="H99" s="499">
        <f>G99*(1-СОДЕРЖАНИЕ!C$4/100)</f>
        <v>1128.6963276249996</v>
      </c>
    </row>
    <row r="100" spans="1:8" ht="13.5" thickBot="1">
      <c r="A100" s="117" t="s">
        <v>648</v>
      </c>
      <c r="B100" s="155" t="s">
        <v>338</v>
      </c>
      <c r="C100" s="754" t="s">
        <v>1892</v>
      </c>
      <c r="D100" s="754"/>
      <c r="E100" s="754"/>
      <c r="F100" s="609">
        <f t="shared" si="1"/>
        <v>1132.6632588541663</v>
      </c>
      <c r="G100" s="537">
        <v>1359.1959106249994</v>
      </c>
      <c r="H100" s="498">
        <f>G100*(1-СОДЕРЖАНИЕ!C$4/100)</f>
        <v>1359.1959106249994</v>
      </c>
    </row>
    <row r="101" spans="1:8" ht="12.75">
      <c r="A101" s="112" t="s">
        <v>647</v>
      </c>
      <c r="B101" s="314" t="s">
        <v>339</v>
      </c>
      <c r="C101" s="749" t="s">
        <v>1893</v>
      </c>
      <c r="D101" s="749"/>
      <c r="E101" s="749"/>
      <c r="F101" s="608">
        <f t="shared" si="1"/>
        <v>822.6162654166665</v>
      </c>
      <c r="G101" s="567">
        <v>987.1395184999997</v>
      </c>
      <c r="H101" s="496">
        <f>G101*(1-СОДЕРЖАНИЕ!C$4/100)</f>
        <v>987.1395184999997</v>
      </c>
    </row>
    <row r="102" spans="1:8" ht="12.75">
      <c r="A102" s="113" t="s">
        <v>651</v>
      </c>
      <c r="B102" s="154" t="s">
        <v>339</v>
      </c>
      <c r="C102" s="748" t="s">
        <v>1896</v>
      </c>
      <c r="D102" s="748"/>
      <c r="E102" s="748"/>
      <c r="F102" s="614">
        <f t="shared" si="1"/>
        <v>822.6162654166665</v>
      </c>
      <c r="G102" s="540">
        <v>987.1395184999997</v>
      </c>
      <c r="H102" s="499">
        <f>G102*(1-СОДЕРЖАНИЕ!C$4/100)</f>
        <v>987.1395184999997</v>
      </c>
    </row>
    <row r="103" spans="1:8" ht="12.75">
      <c r="A103" s="113" t="s">
        <v>655</v>
      </c>
      <c r="B103" s="154" t="s">
        <v>339</v>
      </c>
      <c r="C103" s="750" t="s">
        <v>138</v>
      </c>
      <c r="D103" s="750"/>
      <c r="E103" s="750"/>
      <c r="F103" s="614">
        <f t="shared" si="1"/>
        <v>822.6162654166665</v>
      </c>
      <c r="G103" s="540">
        <v>987.1395184999997</v>
      </c>
      <c r="H103" s="499">
        <f>G103*(1-СОДЕРЖАНИЕ!C$4/100)</f>
        <v>987.1395184999997</v>
      </c>
    </row>
    <row r="104" spans="1:8" ht="12.75">
      <c r="A104" s="113" t="s">
        <v>649</v>
      </c>
      <c r="B104" s="154" t="s">
        <v>339</v>
      </c>
      <c r="C104" s="748" t="s">
        <v>1894</v>
      </c>
      <c r="D104" s="748"/>
      <c r="E104" s="748"/>
      <c r="F104" s="614">
        <f t="shared" si="1"/>
        <v>849.7584264583331</v>
      </c>
      <c r="G104" s="540">
        <v>1019.7101117499998</v>
      </c>
      <c r="H104" s="499">
        <f>G104*(1-СОДЕРЖАНИЕ!C$4/100)</f>
        <v>1019.7101117499998</v>
      </c>
    </row>
    <row r="105" spans="1:8" ht="12.75">
      <c r="A105" s="113" t="s">
        <v>652</v>
      </c>
      <c r="B105" s="154" t="s">
        <v>339</v>
      </c>
      <c r="C105" s="748" t="s">
        <v>1897</v>
      </c>
      <c r="D105" s="748"/>
      <c r="E105" s="748"/>
      <c r="F105" s="614">
        <f t="shared" si="1"/>
        <v>849.7584264583331</v>
      </c>
      <c r="G105" s="540">
        <v>1019.7101117499998</v>
      </c>
      <c r="H105" s="499">
        <f>G105*(1-СОДЕРЖАНИЕ!C$4/100)</f>
        <v>1019.7101117499998</v>
      </c>
    </row>
    <row r="106" spans="1:8" ht="12.75">
      <c r="A106" s="113" t="s">
        <v>656</v>
      </c>
      <c r="B106" s="154" t="s">
        <v>339</v>
      </c>
      <c r="C106" s="750" t="s">
        <v>139</v>
      </c>
      <c r="D106" s="750"/>
      <c r="E106" s="750"/>
      <c r="F106" s="614">
        <f t="shared" si="1"/>
        <v>849.7584264583331</v>
      </c>
      <c r="G106" s="540">
        <v>1019.7101117499998</v>
      </c>
      <c r="H106" s="499">
        <f>G106*(1-СОДЕРЖАНИЕ!C$4/100)</f>
        <v>1019.7101117499998</v>
      </c>
    </row>
    <row r="107" spans="1:8" ht="12.75">
      <c r="A107" s="113" t="s">
        <v>650</v>
      </c>
      <c r="B107" s="154" t="s">
        <v>339</v>
      </c>
      <c r="C107" s="748" t="s">
        <v>1895</v>
      </c>
      <c r="D107" s="748"/>
      <c r="E107" s="748"/>
      <c r="F107" s="614">
        <f t="shared" si="1"/>
        <v>876.9005874999998</v>
      </c>
      <c r="G107" s="540">
        <v>1052.2807049999997</v>
      </c>
      <c r="H107" s="499">
        <f>G107*(1-СОДЕРЖАНИЕ!C$4/100)</f>
        <v>1052.2807049999997</v>
      </c>
    </row>
    <row r="108" spans="1:8" ht="12.75">
      <c r="A108" s="113" t="s">
        <v>653</v>
      </c>
      <c r="B108" s="154" t="s">
        <v>339</v>
      </c>
      <c r="C108" s="748" t="s">
        <v>1898</v>
      </c>
      <c r="D108" s="748"/>
      <c r="E108" s="748"/>
      <c r="F108" s="614">
        <f t="shared" si="1"/>
        <v>876.9005874999998</v>
      </c>
      <c r="G108" s="540">
        <v>1052.2807049999997</v>
      </c>
      <c r="H108" s="499">
        <f>G108*(1-СОДЕРЖАНИЕ!C$4/100)</f>
        <v>1052.2807049999997</v>
      </c>
    </row>
    <row r="109" spans="1:8" ht="12.75">
      <c r="A109" s="113" t="s">
        <v>657</v>
      </c>
      <c r="B109" s="154" t="s">
        <v>339</v>
      </c>
      <c r="C109" s="750" t="s">
        <v>140</v>
      </c>
      <c r="D109" s="750"/>
      <c r="E109" s="750"/>
      <c r="F109" s="614">
        <f t="shared" si="1"/>
        <v>876.9005874999998</v>
      </c>
      <c r="G109" s="540">
        <v>1052.2807049999997</v>
      </c>
      <c r="H109" s="499">
        <f>G109*(1-СОДЕРЖАНИЕ!C$4/100)</f>
        <v>1052.2807049999997</v>
      </c>
    </row>
    <row r="110" spans="1:8" ht="12.75">
      <c r="A110" s="114" t="s">
        <v>654</v>
      </c>
      <c r="B110" s="156" t="s">
        <v>339</v>
      </c>
      <c r="C110" s="768" t="s">
        <v>1899</v>
      </c>
      <c r="D110" s="768"/>
      <c r="E110" s="768"/>
      <c r="F110" s="614">
        <f t="shared" si="1"/>
        <v>1617.046440520833</v>
      </c>
      <c r="G110" s="540">
        <v>1940.4557286249994</v>
      </c>
      <c r="H110" s="499">
        <f>G110*(1-СОДЕРЖАНИЕ!C$4/100)</f>
        <v>1940.4557286249994</v>
      </c>
    </row>
    <row r="111" spans="1:8" ht="13.5" thickBot="1">
      <c r="A111" s="117" t="s">
        <v>646</v>
      </c>
      <c r="B111" s="155" t="s">
        <v>339</v>
      </c>
      <c r="C111" s="754" t="s">
        <v>1900</v>
      </c>
      <c r="D111" s="754"/>
      <c r="E111" s="754"/>
      <c r="F111" s="609">
        <f t="shared" si="1"/>
        <v>1822.7005068749995</v>
      </c>
      <c r="G111" s="537">
        <v>2187.2406082499992</v>
      </c>
      <c r="H111" s="498">
        <f>G111*(1-СОДЕРЖАНИЕ!C$4/100)</f>
        <v>2187.2406082499992</v>
      </c>
    </row>
    <row r="112" spans="1:8" ht="12.75">
      <c r="A112" s="112" t="s">
        <v>658</v>
      </c>
      <c r="B112" s="157" t="s">
        <v>1981</v>
      </c>
      <c r="C112" s="150" t="s">
        <v>1869</v>
      </c>
      <c r="D112" s="150" t="s">
        <v>1980</v>
      </c>
      <c r="E112" s="95"/>
      <c r="F112" s="608">
        <f t="shared" si="1"/>
        <v>96.69535416666666</v>
      </c>
      <c r="G112" s="567">
        <v>116.03442499999998</v>
      </c>
      <c r="H112" s="496">
        <f>G112*(1-СОДЕРЖАНИЕ!C$4/100)</f>
        <v>116.03442499999998</v>
      </c>
    </row>
    <row r="113" spans="1:8" ht="12.75">
      <c r="A113" s="113" t="s">
        <v>659</v>
      </c>
      <c r="B113" s="158" t="s">
        <v>1904</v>
      </c>
      <c r="C113" s="83" t="s">
        <v>1869</v>
      </c>
      <c r="D113" s="83" t="s">
        <v>1982</v>
      </c>
      <c r="E113" s="100"/>
      <c r="F113" s="614">
        <f t="shared" si="1"/>
        <v>105.69027083333333</v>
      </c>
      <c r="G113" s="540">
        <v>126.82832499999999</v>
      </c>
      <c r="H113" s="499">
        <f>G113*(1-СОДЕРЖАНИЕ!C$4/100)</f>
        <v>126.82832499999999</v>
      </c>
    </row>
    <row r="114" spans="1:8" ht="12.75">
      <c r="A114" s="113" t="s">
        <v>660</v>
      </c>
      <c r="B114" s="158" t="s">
        <v>1981</v>
      </c>
      <c r="C114" s="83" t="s">
        <v>1869</v>
      </c>
      <c r="D114" s="83" t="s">
        <v>1902</v>
      </c>
      <c r="E114" s="100"/>
      <c r="F114" s="614">
        <f t="shared" si="1"/>
        <v>113.56082291666665</v>
      </c>
      <c r="G114" s="540">
        <v>136.27298749999997</v>
      </c>
      <c r="H114" s="499">
        <f>G114*(1-СОДЕРЖАНИЕ!C$4/100)</f>
        <v>136.27298749999997</v>
      </c>
    </row>
    <row r="115" spans="1:8" ht="12.75">
      <c r="A115" s="113" t="s">
        <v>661</v>
      </c>
      <c r="B115" s="158" t="s">
        <v>1904</v>
      </c>
      <c r="C115" s="83" t="s">
        <v>1869</v>
      </c>
      <c r="D115" s="83" t="s">
        <v>1903</v>
      </c>
      <c r="E115" s="100"/>
      <c r="F115" s="614">
        <f t="shared" si="1"/>
        <v>123.68010416666667</v>
      </c>
      <c r="G115" s="540">
        <v>148.416125</v>
      </c>
      <c r="H115" s="499">
        <f>G115*(1-СОДЕРЖАНИЕ!C$4/100)</f>
        <v>148.416125</v>
      </c>
    </row>
    <row r="116" spans="1:8" ht="12.75">
      <c r="A116" s="113" t="s">
        <v>662</v>
      </c>
      <c r="B116" s="158" t="s">
        <v>1904</v>
      </c>
      <c r="C116" s="83" t="s">
        <v>1869</v>
      </c>
      <c r="D116" s="83" t="s">
        <v>1972</v>
      </c>
      <c r="E116" s="100"/>
      <c r="F116" s="614">
        <f t="shared" si="1"/>
        <v>179.8983333333333</v>
      </c>
      <c r="G116" s="540">
        <v>215.87799999999996</v>
      </c>
      <c r="H116" s="499">
        <f>G116*(1-СОДЕРЖАНИЕ!C$4/100)</f>
        <v>215.87799999999996</v>
      </c>
    </row>
    <row r="117" spans="1:8" ht="13.5" thickBot="1">
      <c r="A117" s="117" t="s">
        <v>663</v>
      </c>
      <c r="B117" s="159" t="s">
        <v>1904</v>
      </c>
      <c r="C117" s="84" t="s">
        <v>1869</v>
      </c>
      <c r="D117" s="84" t="s">
        <v>1983</v>
      </c>
      <c r="E117" s="105"/>
      <c r="F117" s="609">
        <f t="shared" si="1"/>
        <v>183.2714270833333</v>
      </c>
      <c r="G117" s="537">
        <v>219.92571249999995</v>
      </c>
      <c r="H117" s="498">
        <f>G117*(1-СОДЕРЖАНИЕ!C$4/100)</f>
        <v>219.92571249999995</v>
      </c>
    </row>
    <row r="118" spans="1:8" ht="12.75">
      <c r="A118" s="112" t="s">
        <v>664</v>
      </c>
      <c r="B118" s="157" t="s">
        <v>1981</v>
      </c>
      <c r="C118" s="150" t="s">
        <v>1870</v>
      </c>
      <c r="D118" s="150" t="s">
        <v>1980</v>
      </c>
      <c r="E118" s="95"/>
      <c r="F118" s="608">
        <f t="shared" si="1"/>
        <v>194.51507291666664</v>
      </c>
      <c r="G118" s="567">
        <v>233.41808749999996</v>
      </c>
      <c r="H118" s="496">
        <f>G118*(1-СОДЕРЖАНИЕ!C$4/100)</f>
        <v>233.41808749999996</v>
      </c>
    </row>
    <row r="119" spans="1:8" ht="12.75">
      <c r="A119" s="113" t="s">
        <v>665</v>
      </c>
      <c r="B119" s="158" t="s">
        <v>1904</v>
      </c>
      <c r="C119" s="83" t="s">
        <v>1870</v>
      </c>
      <c r="D119" s="83" t="s">
        <v>1982</v>
      </c>
      <c r="E119" s="100"/>
      <c r="F119" s="614">
        <f t="shared" si="1"/>
        <v>210.2561770833333</v>
      </c>
      <c r="G119" s="540">
        <v>252.30741249999997</v>
      </c>
      <c r="H119" s="499">
        <f>G119*(1-СОДЕРЖАНИЕ!C$4/100)</f>
        <v>252.30741249999997</v>
      </c>
    </row>
    <row r="120" spans="1:8" ht="12.75">
      <c r="A120" s="113" t="s">
        <v>666</v>
      </c>
      <c r="B120" s="158" t="s">
        <v>1981</v>
      </c>
      <c r="C120" s="83" t="s">
        <v>1870</v>
      </c>
      <c r="D120" s="83" t="s">
        <v>1902</v>
      </c>
      <c r="E120" s="100"/>
      <c r="F120" s="614">
        <f t="shared" si="1"/>
        <v>228.24601041666665</v>
      </c>
      <c r="G120" s="540">
        <v>273.89521249999996</v>
      </c>
      <c r="H120" s="499">
        <f>G120*(1-СОДЕРЖАНИЕ!C$4/100)</f>
        <v>273.89521249999996</v>
      </c>
    </row>
    <row r="121" spans="1:8" ht="12.75">
      <c r="A121" s="113" t="s">
        <v>667</v>
      </c>
      <c r="B121" s="158" t="s">
        <v>1904</v>
      </c>
      <c r="C121" s="83" t="s">
        <v>1870</v>
      </c>
      <c r="D121" s="83" t="s">
        <v>1903</v>
      </c>
      <c r="E121" s="100"/>
      <c r="F121" s="614">
        <f t="shared" si="1"/>
        <v>249.60893749999997</v>
      </c>
      <c r="G121" s="540">
        <v>299.53072499999996</v>
      </c>
      <c r="H121" s="499">
        <f>G121*(1-СОДЕРЖАНИЕ!C$4/100)</f>
        <v>299.53072499999996</v>
      </c>
    </row>
    <row r="122" spans="1:8" ht="12.75">
      <c r="A122" s="113" t="s">
        <v>668</v>
      </c>
      <c r="B122" s="158" t="s">
        <v>1904</v>
      </c>
      <c r="C122" s="83" t="s">
        <v>1870</v>
      </c>
      <c r="D122" s="83" t="s">
        <v>1972</v>
      </c>
      <c r="E122" s="100"/>
      <c r="F122" s="614">
        <f t="shared" si="1"/>
        <v>358.6723020833333</v>
      </c>
      <c r="G122" s="540">
        <v>430.40676249999996</v>
      </c>
      <c r="H122" s="499">
        <f>G122*(1-СОДЕРЖАНИЕ!C$4/100)</f>
        <v>430.40676249999996</v>
      </c>
    </row>
    <row r="123" spans="1:8" ht="13.5" thickBot="1">
      <c r="A123" s="117" t="s">
        <v>669</v>
      </c>
      <c r="B123" s="159" t="s">
        <v>1904</v>
      </c>
      <c r="C123" s="84" t="s">
        <v>1870</v>
      </c>
      <c r="D123" s="84" t="s">
        <v>1983</v>
      </c>
      <c r="E123" s="105"/>
      <c r="F123" s="609">
        <f t="shared" si="1"/>
        <v>365.41848958333327</v>
      </c>
      <c r="G123" s="537">
        <v>438.5021874999999</v>
      </c>
      <c r="H123" s="498">
        <f>G123*(1-СОДЕРЖАНИЕ!C$4/100)</f>
        <v>438.5021874999999</v>
      </c>
    </row>
    <row r="124" spans="1:8" ht="12.75">
      <c r="A124" s="112" t="s">
        <v>670</v>
      </c>
      <c r="B124" s="157" t="s">
        <v>1981</v>
      </c>
      <c r="C124" s="150" t="s">
        <v>1871</v>
      </c>
      <c r="D124" s="150" t="s">
        <v>1980</v>
      </c>
      <c r="E124" s="95"/>
      <c r="F124" s="608">
        <f t="shared" si="1"/>
        <v>291.2104270833333</v>
      </c>
      <c r="G124" s="567">
        <v>349.45251249999995</v>
      </c>
      <c r="H124" s="496">
        <f>G124*(1-СОДЕРЖАНИЕ!C$4/100)</f>
        <v>349.45251249999995</v>
      </c>
    </row>
    <row r="125" spans="1:8" ht="12.75">
      <c r="A125" s="113" t="s">
        <v>671</v>
      </c>
      <c r="B125" s="158" t="s">
        <v>1904</v>
      </c>
      <c r="C125" s="83" t="s">
        <v>1871</v>
      </c>
      <c r="D125" s="83" t="s">
        <v>1982</v>
      </c>
      <c r="E125" s="100"/>
      <c r="F125" s="614">
        <f t="shared" si="1"/>
        <v>317.0708125</v>
      </c>
      <c r="G125" s="540">
        <v>380.48497499999996</v>
      </c>
      <c r="H125" s="499">
        <f>G125*(1-СОДЕРЖАНИЕ!C$4/100)</f>
        <v>380.48497499999996</v>
      </c>
    </row>
    <row r="126" spans="1:8" ht="12.75">
      <c r="A126" s="113" t="s">
        <v>672</v>
      </c>
      <c r="B126" s="158" t="s">
        <v>1981</v>
      </c>
      <c r="C126" s="83" t="s">
        <v>1871</v>
      </c>
      <c r="D126" s="83" t="s">
        <v>1902</v>
      </c>
      <c r="E126" s="100"/>
      <c r="F126" s="614">
        <f t="shared" si="1"/>
        <v>341.80683333333326</v>
      </c>
      <c r="G126" s="540">
        <v>410.1681999999999</v>
      </c>
      <c r="H126" s="499">
        <f>G126*(1-СОДЕРЖАНИЕ!C$4/100)</f>
        <v>410.1681999999999</v>
      </c>
    </row>
    <row r="127" spans="1:8" ht="12.75">
      <c r="A127" s="113" t="s">
        <v>673</v>
      </c>
      <c r="B127" s="158" t="s">
        <v>1904</v>
      </c>
      <c r="C127" s="83" t="s">
        <v>1871</v>
      </c>
      <c r="D127" s="83" t="s">
        <v>1903</v>
      </c>
      <c r="E127" s="100"/>
      <c r="F127" s="614">
        <f t="shared" si="1"/>
        <v>373.2890416666666</v>
      </c>
      <c r="G127" s="540">
        <v>447.9468499999999</v>
      </c>
      <c r="H127" s="499">
        <f>G127*(1-СОДЕРЖАНИЕ!C$4/100)</f>
        <v>447.9468499999999</v>
      </c>
    </row>
    <row r="128" spans="1:8" ht="12.75">
      <c r="A128" s="113" t="s">
        <v>674</v>
      </c>
      <c r="B128" s="158" t="s">
        <v>1904</v>
      </c>
      <c r="C128" s="83" t="s">
        <v>1871</v>
      </c>
      <c r="D128" s="83" t="s">
        <v>1972</v>
      </c>
      <c r="E128" s="100"/>
      <c r="F128" s="614">
        <f t="shared" si="1"/>
        <v>538.5706354166666</v>
      </c>
      <c r="G128" s="540">
        <v>646.2847624999999</v>
      </c>
      <c r="H128" s="499">
        <f>G128*(1-СОДЕРЖАНИЕ!C$4/100)</f>
        <v>646.2847624999999</v>
      </c>
    </row>
    <row r="129" spans="1:8" ht="13.5" thickBot="1">
      <c r="A129" s="117" t="s">
        <v>675</v>
      </c>
      <c r="B129" s="159" t="s">
        <v>1904</v>
      </c>
      <c r="C129" s="84" t="s">
        <v>1871</v>
      </c>
      <c r="D129" s="84" t="s">
        <v>1983</v>
      </c>
      <c r="E129" s="105"/>
      <c r="F129" s="609">
        <f t="shared" si="1"/>
        <v>548.6899166666666</v>
      </c>
      <c r="G129" s="537">
        <v>658.4278999999999</v>
      </c>
      <c r="H129" s="498">
        <f>G129*(1-СОДЕРЖАНИЕ!C$4/100)</f>
        <v>658.4278999999999</v>
      </c>
    </row>
    <row r="130" spans="1:8" ht="12.75">
      <c r="A130" s="112" t="s">
        <v>676</v>
      </c>
      <c r="B130" s="160" t="s">
        <v>1984</v>
      </c>
      <c r="C130" s="760" t="s">
        <v>1869</v>
      </c>
      <c r="D130" s="761"/>
      <c r="E130" s="762"/>
      <c r="F130" s="608">
        <f t="shared" si="1"/>
        <v>781.4333854166665</v>
      </c>
      <c r="G130" s="567">
        <v>937.7200624999998</v>
      </c>
      <c r="H130" s="496">
        <f>G130*(1-СОДЕРЖАНИЕ!C$4/100)</f>
        <v>937.7200624999998</v>
      </c>
    </row>
    <row r="131" spans="1:8" ht="12.75">
      <c r="A131" s="113" t="s">
        <v>677</v>
      </c>
      <c r="B131" s="161" t="s">
        <v>1985</v>
      </c>
      <c r="C131" s="763" t="s">
        <v>1869</v>
      </c>
      <c r="D131" s="764"/>
      <c r="E131" s="765"/>
      <c r="F131" s="614">
        <f t="shared" si="1"/>
        <v>781.4333854166665</v>
      </c>
      <c r="G131" s="540">
        <v>937.7200624999998</v>
      </c>
      <c r="H131" s="499">
        <f>G131*(1-СОДЕРЖАНИЕ!C$4/100)</f>
        <v>937.7200624999998</v>
      </c>
    </row>
    <row r="132" spans="1:8" ht="13.5" thickBot="1">
      <c r="A132" s="117" t="s">
        <v>678</v>
      </c>
      <c r="B132" s="159" t="s">
        <v>1986</v>
      </c>
      <c r="C132" s="751" t="s">
        <v>1869</v>
      </c>
      <c r="D132" s="752"/>
      <c r="E132" s="753"/>
      <c r="F132" s="609">
        <f t="shared" si="1"/>
        <v>781.4333854166665</v>
      </c>
      <c r="G132" s="537">
        <v>937.7200624999998</v>
      </c>
      <c r="H132" s="498">
        <f>G132*(1-СОДЕРЖАНИЕ!C$4/100)</f>
        <v>937.7200624999998</v>
      </c>
    </row>
    <row r="133" spans="1:8" ht="12.75">
      <c r="A133" s="162" t="s">
        <v>679</v>
      </c>
      <c r="B133" s="160" t="s">
        <v>357</v>
      </c>
      <c r="C133" s="760" t="s">
        <v>1909</v>
      </c>
      <c r="D133" s="761"/>
      <c r="E133" s="762"/>
      <c r="F133" s="608">
        <f t="shared" si="1"/>
        <v>200.1368958333333</v>
      </c>
      <c r="G133" s="567">
        <v>240.16427499999998</v>
      </c>
      <c r="H133" s="496">
        <f>G133*(1-СОДЕРЖАНИЕ!C$4/100)</f>
        <v>240.16427499999998</v>
      </c>
    </row>
    <row r="134" spans="1:8" ht="12.75">
      <c r="A134" s="113" t="s">
        <v>680</v>
      </c>
      <c r="B134" s="161" t="s">
        <v>358</v>
      </c>
      <c r="C134" s="766" t="s">
        <v>1909</v>
      </c>
      <c r="D134" s="766"/>
      <c r="E134" s="766"/>
      <c r="F134" s="614">
        <f t="shared" si="1"/>
        <v>200.1368958333333</v>
      </c>
      <c r="G134" s="540">
        <v>240.16427499999998</v>
      </c>
      <c r="H134" s="499">
        <f>G134*(1-СОДЕРЖАНИЕ!C$4/100)</f>
        <v>240.16427499999998</v>
      </c>
    </row>
    <row r="135" spans="1:8" ht="13.5" thickBot="1">
      <c r="A135" s="117" t="s">
        <v>681</v>
      </c>
      <c r="B135" s="163" t="s">
        <v>1841</v>
      </c>
      <c r="C135" s="759" t="s">
        <v>359</v>
      </c>
      <c r="D135" s="767"/>
      <c r="E135" s="767"/>
      <c r="F135" s="609">
        <f t="shared" si="1"/>
        <v>305.82716666666664</v>
      </c>
      <c r="G135" s="537">
        <v>366.9926</v>
      </c>
      <c r="H135" s="498">
        <f>G135*(1-СОДЕРЖАНИЕ!C$4/100)</f>
        <v>366.9926</v>
      </c>
    </row>
    <row r="136" spans="1:8" ht="12.75">
      <c r="A136" s="162" t="s">
        <v>682</v>
      </c>
      <c r="B136" s="160" t="s">
        <v>360</v>
      </c>
      <c r="C136" s="769" t="s">
        <v>156</v>
      </c>
      <c r="D136" s="769"/>
      <c r="E136" s="769"/>
      <c r="F136" s="608">
        <f aca="true" t="shared" si="2" ref="F136:F163">G136/1.2</f>
        <v>200.1368958333333</v>
      </c>
      <c r="G136" s="567">
        <v>240.16427499999998</v>
      </c>
      <c r="H136" s="496">
        <f>G136*(1-СОДЕРЖАНИЕ!C$4/100)</f>
        <v>240.16427499999998</v>
      </c>
    </row>
    <row r="137" spans="1:8" ht="13.5" thickBot="1">
      <c r="A137" s="117" t="s">
        <v>683</v>
      </c>
      <c r="B137" s="163" t="s">
        <v>361</v>
      </c>
      <c r="C137" s="759" t="s">
        <v>156</v>
      </c>
      <c r="D137" s="759"/>
      <c r="E137" s="759"/>
      <c r="F137" s="609">
        <f t="shared" si="2"/>
        <v>200.1368958333333</v>
      </c>
      <c r="G137" s="537">
        <v>240.16427499999998</v>
      </c>
      <c r="H137" s="498">
        <f>G137*(1-СОДЕРЖАНИЕ!C$4/100)</f>
        <v>240.16427499999998</v>
      </c>
    </row>
    <row r="138" spans="1:8" ht="12.75">
      <c r="A138" s="112" t="s">
        <v>686</v>
      </c>
      <c r="B138" s="164" t="s">
        <v>58</v>
      </c>
      <c r="C138" s="760" t="s">
        <v>1913</v>
      </c>
      <c r="D138" s="761"/>
      <c r="E138" s="762"/>
      <c r="F138" s="608">
        <f t="shared" si="2"/>
        <v>222.6241875</v>
      </c>
      <c r="G138" s="567">
        <v>267.149025</v>
      </c>
      <c r="H138" s="496">
        <f>G138*(1-СОДЕРЖАНИЕ!C$4/100)</f>
        <v>267.149025</v>
      </c>
    </row>
    <row r="139" spans="1:8" ht="12.75">
      <c r="A139" s="113" t="s">
        <v>687</v>
      </c>
      <c r="B139" s="158" t="s">
        <v>59</v>
      </c>
      <c r="C139" s="763" t="s">
        <v>1915</v>
      </c>
      <c r="D139" s="764"/>
      <c r="E139" s="765"/>
      <c r="F139" s="614">
        <f t="shared" si="2"/>
        <v>222.6241875</v>
      </c>
      <c r="G139" s="540">
        <v>267.149025</v>
      </c>
      <c r="H139" s="499">
        <f>G139*(1-СОДЕРЖАНИЕ!C$4/100)</f>
        <v>267.149025</v>
      </c>
    </row>
    <row r="140" spans="1:8" ht="12.75">
      <c r="A140" s="113" t="s">
        <v>688</v>
      </c>
      <c r="B140" s="158" t="s">
        <v>60</v>
      </c>
      <c r="C140" s="763" t="s">
        <v>1916</v>
      </c>
      <c r="D140" s="764"/>
      <c r="E140" s="765"/>
      <c r="F140" s="614">
        <f t="shared" si="2"/>
        <v>222.6241875</v>
      </c>
      <c r="G140" s="540">
        <v>267.149025</v>
      </c>
      <c r="H140" s="499">
        <f>G140*(1-СОДЕРЖАНИЕ!C$4/100)</f>
        <v>267.149025</v>
      </c>
    </row>
    <row r="141" spans="1:8" ht="12.75">
      <c r="A141" s="165" t="s">
        <v>689</v>
      </c>
      <c r="B141" s="166" t="s">
        <v>684</v>
      </c>
      <c r="C141" s="763" t="s">
        <v>1915</v>
      </c>
      <c r="D141" s="764"/>
      <c r="E141" s="765"/>
      <c r="F141" s="614">
        <f t="shared" si="2"/>
        <v>222.6241875</v>
      </c>
      <c r="G141" s="540">
        <v>267.149025</v>
      </c>
      <c r="H141" s="499">
        <f>G141*(1-СОДЕРЖАНИЕ!C$4/100)</f>
        <v>267.149025</v>
      </c>
    </row>
    <row r="142" spans="1:8" ht="13.5" thickBot="1">
      <c r="A142" s="117" t="s">
        <v>690</v>
      </c>
      <c r="B142" s="167" t="s">
        <v>685</v>
      </c>
      <c r="C142" s="751" t="s">
        <v>1916</v>
      </c>
      <c r="D142" s="752"/>
      <c r="E142" s="753"/>
      <c r="F142" s="609">
        <f t="shared" si="2"/>
        <v>222.6241875</v>
      </c>
      <c r="G142" s="537">
        <v>267.149025</v>
      </c>
      <c r="H142" s="498">
        <f>G142*(1-СОДЕРЖАНИЕ!C$4/100)</f>
        <v>267.149025</v>
      </c>
    </row>
    <row r="143" spans="1:8" ht="13.5" thickBot="1">
      <c r="A143" s="168" t="s">
        <v>691</v>
      </c>
      <c r="B143" s="169" t="s">
        <v>362</v>
      </c>
      <c r="C143" s="772" t="s">
        <v>363</v>
      </c>
      <c r="D143" s="773"/>
      <c r="E143" s="774"/>
      <c r="F143" s="675">
        <f t="shared" si="2"/>
        <v>220.3754583333333</v>
      </c>
      <c r="G143" s="676">
        <v>264.45054999999996</v>
      </c>
      <c r="H143" s="674">
        <f>G143*(1-СОДЕРЖАНИЕ!C$4/100)</f>
        <v>264.45054999999996</v>
      </c>
    </row>
    <row r="144" spans="1:8" ht="12.75">
      <c r="A144" s="112" t="s">
        <v>692</v>
      </c>
      <c r="B144" s="170" t="s">
        <v>364</v>
      </c>
      <c r="C144" s="775" t="s">
        <v>366</v>
      </c>
      <c r="D144" s="775"/>
      <c r="E144" s="775"/>
      <c r="F144" s="608">
        <f t="shared" si="2"/>
        <v>115.80955208333332</v>
      </c>
      <c r="G144" s="567">
        <v>138.97146249999997</v>
      </c>
      <c r="H144" s="496">
        <f>G144*(1-СОДЕРЖАНИЕ!C$4/100)</f>
        <v>138.97146249999997</v>
      </c>
    </row>
    <row r="145" spans="1:8" ht="13.5" thickBot="1">
      <c r="A145" s="117" t="s">
        <v>693</v>
      </c>
      <c r="B145" s="171" t="s">
        <v>365</v>
      </c>
      <c r="C145" s="770" t="s">
        <v>367</v>
      </c>
      <c r="D145" s="771"/>
      <c r="E145" s="771"/>
      <c r="F145" s="609">
        <f t="shared" si="2"/>
        <v>115.80955208333332</v>
      </c>
      <c r="G145" s="537">
        <v>138.97146249999997</v>
      </c>
      <c r="H145" s="498">
        <f>G145*(1-СОДЕРЖАНИЕ!C$4/100)</f>
        <v>138.97146249999997</v>
      </c>
    </row>
    <row r="146" spans="1:8" ht="12.75">
      <c r="A146" s="112" t="s">
        <v>694</v>
      </c>
      <c r="B146" s="157" t="s">
        <v>157</v>
      </c>
      <c r="C146" s="142" t="s">
        <v>1870</v>
      </c>
      <c r="D146" s="125" t="s">
        <v>158</v>
      </c>
      <c r="E146" s="95"/>
      <c r="F146" s="608">
        <f t="shared" si="2"/>
        <v>331.6875520833333</v>
      </c>
      <c r="G146" s="567">
        <v>398.02506249999993</v>
      </c>
      <c r="H146" s="496">
        <f>G146*(1-СОДЕРЖАНИЕ!C$4/100)</f>
        <v>398.02506249999993</v>
      </c>
    </row>
    <row r="147" spans="1:8" ht="12.75">
      <c r="A147" s="113" t="s">
        <v>695</v>
      </c>
      <c r="B147" s="158" t="s">
        <v>159</v>
      </c>
      <c r="C147" s="145" t="s">
        <v>1870</v>
      </c>
      <c r="D147" s="126" t="s">
        <v>158</v>
      </c>
      <c r="E147" s="100"/>
      <c r="F147" s="614">
        <f t="shared" si="2"/>
        <v>331.6875520833333</v>
      </c>
      <c r="G147" s="540">
        <v>398.02506249999993</v>
      </c>
      <c r="H147" s="499">
        <f>G147*(1-СОДЕРЖАНИЕ!C$4/100)</f>
        <v>398.02506249999993</v>
      </c>
    </row>
    <row r="148" spans="1:8" ht="12.75">
      <c r="A148" s="113" t="s">
        <v>696</v>
      </c>
      <c r="B148" s="158" t="s">
        <v>160</v>
      </c>
      <c r="C148" s="145" t="s">
        <v>1870</v>
      </c>
      <c r="D148" s="126" t="s">
        <v>158</v>
      </c>
      <c r="E148" s="100"/>
      <c r="F148" s="614">
        <f t="shared" si="2"/>
        <v>331.6875520833333</v>
      </c>
      <c r="G148" s="540">
        <v>398.02506249999993</v>
      </c>
      <c r="H148" s="499">
        <f>G148*(1-СОДЕРЖАНИЕ!C$4/100)</f>
        <v>398.02506249999993</v>
      </c>
    </row>
    <row r="149" spans="1:8" ht="12.75">
      <c r="A149" s="113" t="s">
        <v>697</v>
      </c>
      <c r="B149" s="158" t="s">
        <v>161</v>
      </c>
      <c r="C149" s="145" t="s">
        <v>1901</v>
      </c>
      <c r="D149" s="126" t="s">
        <v>162</v>
      </c>
      <c r="E149" s="100"/>
      <c r="F149" s="614">
        <f t="shared" si="2"/>
        <v>581.2964895833334</v>
      </c>
      <c r="G149" s="540">
        <v>697.5557875</v>
      </c>
      <c r="H149" s="499">
        <f>G149*(1-СОДЕРЖАНИЕ!C$4/100)</f>
        <v>697.5557875</v>
      </c>
    </row>
    <row r="150" spans="1:8" ht="12.75">
      <c r="A150" s="113" t="s">
        <v>698</v>
      </c>
      <c r="B150" s="158" t="s">
        <v>163</v>
      </c>
      <c r="C150" s="145" t="s">
        <v>1901</v>
      </c>
      <c r="D150" s="126" t="s">
        <v>162</v>
      </c>
      <c r="E150" s="100"/>
      <c r="F150" s="614">
        <f t="shared" si="2"/>
        <v>581.2964895833334</v>
      </c>
      <c r="G150" s="540">
        <v>697.5557875</v>
      </c>
      <c r="H150" s="499">
        <f>G150*(1-СОДЕРЖАНИЕ!C$4/100)</f>
        <v>697.5557875</v>
      </c>
    </row>
    <row r="151" spans="1:8" ht="12.75">
      <c r="A151" s="113" t="s">
        <v>699</v>
      </c>
      <c r="B151" s="158" t="s">
        <v>164</v>
      </c>
      <c r="C151" s="145" t="s">
        <v>1870</v>
      </c>
      <c r="D151" s="126" t="s">
        <v>165</v>
      </c>
      <c r="E151" s="100"/>
      <c r="F151" s="614">
        <f t="shared" si="2"/>
        <v>581.2964895833334</v>
      </c>
      <c r="G151" s="540">
        <v>697.5557875</v>
      </c>
      <c r="H151" s="499">
        <f>G151*(1-СОДЕРЖАНИЕ!C$4/100)</f>
        <v>697.5557875</v>
      </c>
    </row>
    <row r="152" spans="1:8" ht="12.75">
      <c r="A152" s="113" t="s">
        <v>700</v>
      </c>
      <c r="B152" s="158" t="s">
        <v>166</v>
      </c>
      <c r="C152" s="145" t="s">
        <v>1870</v>
      </c>
      <c r="D152" s="126" t="s">
        <v>165</v>
      </c>
      <c r="E152" s="100"/>
      <c r="F152" s="614">
        <f t="shared" si="2"/>
        <v>581.2964895833334</v>
      </c>
      <c r="G152" s="540">
        <v>697.5557875</v>
      </c>
      <c r="H152" s="499">
        <f>G152*(1-СОДЕРЖАНИЕ!C$4/100)</f>
        <v>697.5557875</v>
      </c>
    </row>
    <row r="153" spans="1:8" ht="12.75">
      <c r="A153" s="113" t="s">
        <v>701</v>
      </c>
      <c r="B153" s="158" t="s">
        <v>167</v>
      </c>
      <c r="C153" s="145" t="s">
        <v>1870</v>
      </c>
      <c r="D153" s="126" t="s">
        <v>165</v>
      </c>
      <c r="E153" s="100"/>
      <c r="F153" s="614">
        <f t="shared" si="2"/>
        <v>581.2964895833334</v>
      </c>
      <c r="G153" s="540">
        <v>697.5557875</v>
      </c>
      <c r="H153" s="499">
        <f>G153*(1-СОДЕРЖАНИЕ!C$4/100)</f>
        <v>697.5557875</v>
      </c>
    </row>
    <row r="154" spans="1:8" ht="12.75">
      <c r="A154" s="113" t="s">
        <v>702</v>
      </c>
      <c r="B154" s="161" t="s">
        <v>115</v>
      </c>
      <c r="C154" s="145" t="s">
        <v>1901</v>
      </c>
      <c r="D154" s="126" t="s">
        <v>168</v>
      </c>
      <c r="E154" s="100"/>
      <c r="F154" s="614">
        <f t="shared" si="2"/>
        <v>764.5679166666666</v>
      </c>
      <c r="G154" s="540">
        <v>917.4814999999999</v>
      </c>
      <c r="H154" s="499">
        <f>G154*(1-СОДЕРЖАНИЕ!C$4/100)</f>
        <v>917.4814999999999</v>
      </c>
    </row>
    <row r="155" spans="1:8" ht="12.75">
      <c r="A155" s="113" t="s">
        <v>703</v>
      </c>
      <c r="B155" s="158" t="s">
        <v>169</v>
      </c>
      <c r="C155" s="145" t="s">
        <v>1901</v>
      </c>
      <c r="D155" s="126" t="s">
        <v>168</v>
      </c>
      <c r="E155" s="100"/>
      <c r="F155" s="614">
        <f t="shared" si="2"/>
        <v>764.5679166666666</v>
      </c>
      <c r="G155" s="540">
        <v>917.4814999999999</v>
      </c>
      <c r="H155" s="499">
        <f>G155*(1-СОДЕРЖАНИЕ!C$4/100)</f>
        <v>917.4814999999999</v>
      </c>
    </row>
    <row r="156" spans="1:8" ht="12.75">
      <c r="A156" s="113" t="s">
        <v>704</v>
      </c>
      <c r="B156" s="158" t="s">
        <v>170</v>
      </c>
      <c r="C156" s="145" t="s">
        <v>1870</v>
      </c>
      <c r="D156" s="126" t="s">
        <v>171</v>
      </c>
      <c r="E156" s="100"/>
      <c r="F156" s="614">
        <f t="shared" si="2"/>
        <v>648.7583645833333</v>
      </c>
      <c r="G156" s="540">
        <v>778.5100375</v>
      </c>
      <c r="H156" s="499">
        <f>G156*(1-СОДЕРЖАНИЕ!C$4/100)</f>
        <v>778.5100375</v>
      </c>
    </row>
    <row r="157" spans="1:8" ht="12.75">
      <c r="A157" s="113" t="s">
        <v>705</v>
      </c>
      <c r="B157" s="158" t="s">
        <v>172</v>
      </c>
      <c r="C157" s="145" t="s">
        <v>1870</v>
      </c>
      <c r="D157" s="126" t="s">
        <v>171</v>
      </c>
      <c r="E157" s="100"/>
      <c r="F157" s="614">
        <f t="shared" si="2"/>
        <v>648.7583645833333</v>
      </c>
      <c r="G157" s="540">
        <v>778.5100375</v>
      </c>
      <c r="H157" s="499">
        <f>G157*(1-СОДЕРЖАНИЕ!C$4/100)</f>
        <v>778.5100375</v>
      </c>
    </row>
    <row r="158" spans="1:8" ht="12.75">
      <c r="A158" s="113" t="s">
        <v>706</v>
      </c>
      <c r="B158" s="161" t="s">
        <v>173</v>
      </c>
      <c r="C158" s="145" t="s">
        <v>1870</v>
      </c>
      <c r="D158" s="126" t="s">
        <v>171</v>
      </c>
      <c r="E158" s="100"/>
      <c r="F158" s="614">
        <f t="shared" si="2"/>
        <v>648.7583645833333</v>
      </c>
      <c r="G158" s="540">
        <v>778.5100375</v>
      </c>
      <c r="H158" s="499">
        <f>G158*(1-СОДЕРЖАНИЕ!C$4/100)</f>
        <v>778.5100375</v>
      </c>
    </row>
    <row r="159" spans="1:8" ht="12.75">
      <c r="A159" s="113" t="s">
        <v>707</v>
      </c>
      <c r="B159" s="158" t="s">
        <v>116</v>
      </c>
      <c r="C159" s="145" t="s">
        <v>1901</v>
      </c>
      <c r="D159" s="126" t="s">
        <v>174</v>
      </c>
      <c r="E159" s="100"/>
      <c r="F159" s="614">
        <f t="shared" si="2"/>
        <v>798.2988541666665</v>
      </c>
      <c r="G159" s="540">
        <v>957.9586249999998</v>
      </c>
      <c r="H159" s="499">
        <f>G159*(1-СОДЕРЖАНИЕ!C$4/100)</f>
        <v>957.9586249999998</v>
      </c>
    </row>
    <row r="160" spans="1:8" ht="13.5" thickBot="1">
      <c r="A160" s="117" t="s">
        <v>708</v>
      </c>
      <c r="B160" s="159" t="s">
        <v>175</v>
      </c>
      <c r="C160" s="149" t="s">
        <v>1901</v>
      </c>
      <c r="D160" s="127" t="s">
        <v>174</v>
      </c>
      <c r="E160" s="105"/>
      <c r="F160" s="609">
        <f t="shared" si="2"/>
        <v>798.2988541666665</v>
      </c>
      <c r="G160" s="537">
        <v>957.9586249999998</v>
      </c>
      <c r="H160" s="498">
        <f>G160*(1-СОДЕРЖАНИЕ!C$4/100)</f>
        <v>957.9586249999998</v>
      </c>
    </row>
    <row r="161" spans="1:8" ht="12.75">
      <c r="A161" s="112" t="s">
        <v>709</v>
      </c>
      <c r="B161" s="172" t="s">
        <v>52</v>
      </c>
      <c r="C161" s="95"/>
      <c r="D161" s="118"/>
      <c r="E161" s="95"/>
      <c r="F161" s="608">
        <f t="shared" si="2"/>
        <v>4.4974583333333324</v>
      </c>
      <c r="G161" s="567">
        <v>5.396949999999999</v>
      </c>
      <c r="H161" s="496">
        <f>G161*(1-СОДЕРЖАНИЕ!C$4/100)</f>
        <v>5.396949999999999</v>
      </c>
    </row>
    <row r="162" spans="1:8" ht="12.75">
      <c r="A162" s="113" t="s">
        <v>710</v>
      </c>
      <c r="B162" s="123" t="s">
        <v>234</v>
      </c>
      <c r="C162" s="100"/>
      <c r="D162" s="119"/>
      <c r="E162" s="100"/>
      <c r="F162" s="614">
        <f t="shared" si="2"/>
        <v>2.2487291666666662</v>
      </c>
      <c r="G162" s="540">
        <v>2.6984749999999993</v>
      </c>
      <c r="H162" s="499">
        <f>G162*(1-СОДЕРЖАНИЕ!C$4/100)</f>
        <v>2.6984749999999993</v>
      </c>
    </row>
    <row r="163" spans="1:8" ht="13.5" thickBot="1">
      <c r="A163" s="117" t="s">
        <v>711</v>
      </c>
      <c r="B163" s="124" t="s">
        <v>235</v>
      </c>
      <c r="C163" s="105"/>
      <c r="D163" s="122"/>
      <c r="E163" s="105"/>
      <c r="F163" s="609">
        <f t="shared" si="2"/>
        <v>22.487291666666664</v>
      </c>
      <c r="G163" s="537">
        <v>26.984749999999995</v>
      </c>
      <c r="H163" s="498">
        <f>G163*(1-СОДЕРЖАНИЕ!C$4/100)</f>
        <v>26.984749999999995</v>
      </c>
    </row>
  </sheetData>
  <sheetProtection password="CEC3" sheet="1" formatCells="0" formatColumns="0" formatRows="0" sort="0" autoFilter="0" pivotTables="0"/>
  <mergeCells count="45">
    <mergeCell ref="C140:E140"/>
    <mergeCell ref="C136:E136"/>
    <mergeCell ref="C139:E139"/>
    <mergeCell ref="C138:E138"/>
    <mergeCell ref="C145:E145"/>
    <mergeCell ref="C141:E141"/>
    <mergeCell ref="C142:E142"/>
    <mergeCell ref="C143:E143"/>
    <mergeCell ref="C144:E144"/>
    <mergeCell ref="A1:H1"/>
    <mergeCell ref="C137:E137"/>
    <mergeCell ref="C102:E102"/>
    <mergeCell ref="C109:E109"/>
    <mergeCell ref="C130:E130"/>
    <mergeCell ref="C131:E131"/>
    <mergeCell ref="C133:E133"/>
    <mergeCell ref="C134:E134"/>
    <mergeCell ref="C135:E135"/>
    <mergeCell ref="C110:E110"/>
    <mergeCell ref="C106:E106"/>
    <mergeCell ref="A2:H2"/>
    <mergeCell ref="C98:E98"/>
    <mergeCell ref="C91:E91"/>
    <mergeCell ref="C92:E92"/>
    <mergeCell ref="C93:E93"/>
    <mergeCell ref="A4:H4"/>
    <mergeCell ref="A3:H3"/>
    <mergeCell ref="C105:E105"/>
    <mergeCell ref="C97:E97"/>
    <mergeCell ref="C132:E132"/>
    <mergeCell ref="C95:E95"/>
    <mergeCell ref="C111:E111"/>
    <mergeCell ref="C108:E108"/>
    <mergeCell ref="C99:E99"/>
    <mergeCell ref="C88:E88"/>
    <mergeCell ref="C89:E89"/>
    <mergeCell ref="C90:E90"/>
    <mergeCell ref="C107:E107"/>
    <mergeCell ref="C100:E100"/>
    <mergeCell ref="C94:E94"/>
    <mergeCell ref="C96:E96"/>
    <mergeCell ref="C87:E87"/>
    <mergeCell ref="C101:E101"/>
    <mergeCell ref="C104:E104"/>
    <mergeCell ref="C103:E103"/>
  </mergeCells>
  <printOptions/>
  <pageMargins left="0.48" right="0.23" top="0.32" bottom="0.32" header="0.26" footer="0.17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9"/>
  <sheetViews>
    <sheetView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B4" sqref="B4:G4"/>
    </sheetView>
  </sheetViews>
  <sheetFormatPr defaultColWidth="9.00390625" defaultRowHeight="12.75"/>
  <cols>
    <col min="1" max="1" width="12.625" style="174" customWidth="1"/>
    <col min="2" max="2" width="49.125" style="309" customWidth="1"/>
    <col min="3" max="3" width="8.375" style="174" customWidth="1"/>
    <col min="4" max="4" width="5.625" style="176" customWidth="1"/>
    <col min="5" max="6" width="8.75390625" style="174" customWidth="1"/>
    <col min="7" max="7" width="12.625" style="421" customWidth="1"/>
    <col min="8" max="8" width="9.625" style="177" customWidth="1"/>
    <col min="9" max="16384" width="9.125" style="174" customWidth="1"/>
  </cols>
  <sheetData>
    <row r="1" spans="1:7" s="66" customFormat="1" ht="15.75">
      <c r="A1" s="80"/>
      <c r="B1" s="723" t="s">
        <v>1463</v>
      </c>
      <c r="C1" s="723"/>
      <c r="D1" s="723"/>
      <c r="E1" s="723"/>
      <c r="F1" s="723"/>
      <c r="G1" s="723"/>
    </row>
    <row r="2" spans="2:7" s="66" customFormat="1" ht="15.75">
      <c r="B2" s="778" t="s">
        <v>1412</v>
      </c>
      <c r="C2" s="778"/>
      <c r="D2" s="778"/>
      <c r="E2" s="778"/>
      <c r="F2" s="778"/>
      <c r="G2" s="778"/>
    </row>
    <row r="3" spans="2:7" s="66" customFormat="1" ht="15.75">
      <c r="B3" s="725" t="s">
        <v>1471</v>
      </c>
      <c r="C3" s="725"/>
      <c r="D3" s="725"/>
      <c r="E3" s="725"/>
      <c r="F3" s="725"/>
      <c r="G3" s="725"/>
    </row>
    <row r="4" spans="2:7" s="66" customFormat="1" ht="22.5" customHeight="1" thickBot="1">
      <c r="B4" s="779" t="s">
        <v>1987</v>
      </c>
      <c r="C4" s="779"/>
      <c r="D4" s="779"/>
      <c r="E4" s="779"/>
      <c r="F4" s="779"/>
      <c r="G4" s="779"/>
    </row>
    <row r="5" spans="1:12" s="173" customFormat="1" ht="38.25" customHeight="1" thickBot="1">
      <c r="A5" s="315" t="s">
        <v>1441</v>
      </c>
      <c r="B5" s="313" t="s">
        <v>1743</v>
      </c>
      <c r="C5" s="776" t="s">
        <v>1816</v>
      </c>
      <c r="D5" s="777"/>
      <c r="E5" s="350" t="s">
        <v>1446</v>
      </c>
      <c r="F5" s="351" t="s">
        <v>1447</v>
      </c>
      <c r="G5" s="419" t="s">
        <v>1311</v>
      </c>
      <c r="H5" s="352"/>
      <c r="I5" s="352"/>
      <c r="K5" s="349"/>
      <c r="L5" s="349"/>
    </row>
    <row r="6" spans="1:12" ht="26.25" customHeight="1">
      <c r="A6" s="10" t="s">
        <v>820</v>
      </c>
      <c r="B6" s="303" t="s">
        <v>341</v>
      </c>
      <c r="C6" s="740" t="s">
        <v>1905</v>
      </c>
      <c r="D6" s="741"/>
      <c r="E6" s="671">
        <f>F6/1.2</f>
        <v>1110.8722083333332</v>
      </c>
      <c r="F6" s="677">
        <v>1333.0466499999998</v>
      </c>
      <c r="G6" s="496">
        <f>F6*(1-СОДЕРЖАНИЕ!C$5/100)</f>
        <v>1333.0466499999998</v>
      </c>
      <c r="H6" s="348"/>
      <c r="I6" s="348"/>
      <c r="K6" s="348"/>
      <c r="L6" s="348"/>
    </row>
    <row r="7" spans="1:12" ht="26.25" customHeight="1">
      <c r="A7" s="12" t="s">
        <v>821</v>
      </c>
      <c r="B7" s="304" t="s">
        <v>340</v>
      </c>
      <c r="C7" s="744" t="s">
        <v>196</v>
      </c>
      <c r="D7" s="745"/>
      <c r="E7" s="538">
        <f>F7/1.2</f>
        <v>405.8956145833332</v>
      </c>
      <c r="F7" s="678">
        <v>487.07473749999986</v>
      </c>
      <c r="G7" s="499">
        <f>F7*(1-СОДЕРЖАНИЕ!C$5/100)</f>
        <v>487.07473749999986</v>
      </c>
      <c r="H7" s="348"/>
      <c r="I7" s="348"/>
      <c r="K7" s="348"/>
      <c r="L7" s="348"/>
    </row>
    <row r="8" spans="1:12" ht="26.25" customHeight="1">
      <c r="A8" s="175" t="s">
        <v>822</v>
      </c>
      <c r="B8" s="304" t="s">
        <v>817</v>
      </c>
      <c r="C8" s="744" t="s">
        <v>819</v>
      </c>
      <c r="D8" s="745"/>
      <c r="E8" s="538">
        <f aca="true" t="shared" si="0" ref="E8:E19">F8/1.2</f>
        <v>405.8956145833332</v>
      </c>
      <c r="F8" s="678">
        <v>487.07473749999986</v>
      </c>
      <c r="G8" s="499">
        <f>F8*(1-СОДЕРЖАНИЕ!C$5/100)</f>
        <v>487.07473749999986</v>
      </c>
      <c r="H8" s="348"/>
      <c r="I8" s="348"/>
      <c r="K8" s="348"/>
      <c r="L8" s="348"/>
    </row>
    <row r="9" spans="1:12" ht="26.25" customHeight="1">
      <c r="A9" s="12" t="s">
        <v>1572</v>
      </c>
      <c r="B9" s="305" t="s">
        <v>823</v>
      </c>
      <c r="C9" s="744" t="s">
        <v>497</v>
      </c>
      <c r="D9" s="745"/>
      <c r="E9" s="538">
        <f t="shared" si="0"/>
        <v>965.8291770833332</v>
      </c>
      <c r="F9" s="678">
        <v>1158.9950124999998</v>
      </c>
      <c r="G9" s="499">
        <f>F9*(1-СОДЕРЖАНИЕ!C$5/100)</f>
        <v>1158.9950124999998</v>
      </c>
      <c r="H9" s="348"/>
      <c r="I9" s="348"/>
      <c r="K9" s="348"/>
      <c r="L9" s="348"/>
    </row>
    <row r="10" spans="1:12" ht="26.25" customHeight="1">
      <c r="A10" s="12" t="s">
        <v>1573</v>
      </c>
      <c r="B10" s="305" t="s">
        <v>824</v>
      </c>
      <c r="C10" s="744" t="s">
        <v>497</v>
      </c>
      <c r="D10" s="745"/>
      <c r="E10" s="538">
        <f t="shared" si="0"/>
        <v>950.0880729166666</v>
      </c>
      <c r="F10" s="678">
        <v>1140.1056875</v>
      </c>
      <c r="G10" s="499">
        <f>F10*(1-СОДЕРЖАНИЕ!C$5/100)</f>
        <v>1140.1056875</v>
      </c>
      <c r="H10" s="348"/>
      <c r="I10" s="348"/>
      <c r="K10" s="348"/>
      <c r="L10" s="348"/>
    </row>
    <row r="11" spans="1:12" ht="26.25" customHeight="1">
      <c r="A11" s="12" t="s">
        <v>1574</v>
      </c>
      <c r="B11" s="305" t="s">
        <v>825</v>
      </c>
      <c r="C11" s="744" t="s">
        <v>497</v>
      </c>
      <c r="D11" s="745"/>
      <c r="E11" s="538">
        <f t="shared" si="0"/>
        <v>791.5526666666667</v>
      </c>
      <c r="F11" s="678">
        <v>949.8632</v>
      </c>
      <c r="G11" s="499">
        <f>F11*(1-СОДЕРЖАНИЕ!C$5/100)</f>
        <v>949.8632</v>
      </c>
      <c r="H11" s="348"/>
      <c r="I11" s="348"/>
      <c r="K11" s="348"/>
      <c r="L11" s="348"/>
    </row>
    <row r="12" spans="1:12" ht="26.25" customHeight="1">
      <c r="A12" s="12" t="s">
        <v>1575</v>
      </c>
      <c r="B12" s="305" t="s">
        <v>826</v>
      </c>
      <c r="C12" s="744" t="s">
        <v>497</v>
      </c>
      <c r="D12" s="745"/>
      <c r="E12" s="538">
        <f t="shared" si="0"/>
        <v>791.5526666666667</v>
      </c>
      <c r="F12" s="678">
        <v>949.8632</v>
      </c>
      <c r="G12" s="499">
        <f>F12*(1-СОДЕРЖАНИЕ!C$5/100)</f>
        <v>949.8632</v>
      </c>
      <c r="H12" s="348"/>
      <c r="I12" s="348"/>
      <c r="K12" s="348"/>
      <c r="L12" s="348"/>
    </row>
    <row r="13" spans="1:12" ht="26.25" customHeight="1">
      <c r="A13" s="12" t="s">
        <v>1576</v>
      </c>
      <c r="B13" s="306" t="s">
        <v>827</v>
      </c>
      <c r="C13" s="744" t="s">
        <v>496</v>
      </c>
      <c r="D13" s="745"/>
      <c r="E13" s="538">
        <f t="shared" si="0"/>
        <v>950.0880729166666</v>
      </c>
      <c r="F13" s="678">
        <v>1140.1056875</v>
      </c>
      <c r="G13" s="499">
        <f>F13*(1-СОДЕРЖАНИЕ!C$5/100)</f>
        <v>1140.1056875</v>
      </c>
      <c r="H13" s="348"/>
      <c r="I13" s="348"/>
      <c r="K13" s="348"/>
      <c r="L13" s="348"/>
    </row>
    <row r="14" spans="1:12" ht="26.25" customHeight="1">
      <c r="A14" s="12" t="s">
        <v>1577</v>
      </c>
      <c r="B14" s="306" t="s">
        <v>828</v>
      </c>
      <c r="C14" s="744" t="s">
        <v>495</v>
      </c>
      <c r="D14" s="745"/>
      <c r="E14" s="538">
        <f t="shared" si="0"/>
        <v>554.3117395833333</v>
      </c>
      <c r="F14" s="678">
        <v>665.1740874999999</v>
      </c>
      <c r="G14" s="499">
        <f>F14*(1-СОДЕРЖАНИЕ!C$5/100)</f>
        <v>665.1740874999999</v>
      </c>
      <c r="H14" s="348"/>
      <c r="I14" s="348"/>
      <c r="K14" s="348"/>
      <c r="L14" s="348"/>
    </row>
    <row r="15" spans="1:12" ht="26.25" customHeight="1">
      <c r="A15" s="12" t="s">
        <v>1578</v>
      </c>
      <c r="B15" s="306" t="s">
        <v>829</v>
      </c>
      <c r="C15" s="744" t="s">
        <v>494</v>
      </c>
      <c r="D15" s="745"/>
      <c r="E15" s="538">
        <f t="shared" si="0"/>
        <v>554.3117395833333</v>
      </c>
      <c r="F15" s="678">
        <v>665.1740874999999</v>
      </c>
      <c r="G15" s="499">
        <f>F15*(1-СОДЕРЖАНИЕ!C$5/100)</f>
        <v>665.1740874999999</v>
      </c>
      <c r="H15" s="348"/>
      <c r="I15" s="348"/>
      <c r="K15" s="348"/>
      <c r="L15" s="348"/>
    </row>
    <row r="16" spans="1:12" ht="26.25" customHeight="1">
      <c r="A16" s="12" t="s">
        <v>1579</v>
      </c>
      <c r="B16" s="307" t="s">
        <v>498</v>
      </c>
      <c r="C16" s="744" t="s">
        <v>499</v>
      </c>
      <c r="D16" s="745"/>
      <c r="E16" s="538">
        <f t="shared" si="0"/>
        <v>830.9054270833333</v>
      </c>
      <c r="F16" s="678">
        <v>997.0865124999999</v>
      </c>
      <c r="G16" s="499">
        <f>F16*(1-СОДЕРЖАНИЕ!C$5/100)</f>
        <v>997.0865124999999</v>
      </c>
      <c r="H16" s="348"/>
      <c r="I16" s="348"/>
      <c r="K16" s="348"/>
      <c r="L16" s="348"/>
    </row>
    <row r="17" spans="1:12" ht="26.25" customHeight="1">
      <c r="A17" s="12" t="s">
        <v>1580</v>
      </c>
      <c r="B17" s="307" t="s">
        <v>502</v>
      </c>
      <c r="C17" s="744" t="s">
        <v>500</v>
      </c>
      <c r="D17" s="745"/>
      <c r="E17" s="538">
        <f t="shared" si="0"/>
        <v>2058.711552083333</v>
      </c>
      <c r="F17" s="678">
        <v>2470.4538624999996</v>
      </c>
      <c r="G17" s="499">
        <f>F17*(1-СОДЕРЖАНИЕ!C$5/100)</f>
        <v>2470.4538624999996</v>
      </c>
      <c r="H17" s="348"/>
      <c r="I17" s="348"/>
      <c r="K17" s="348"/>
      <c r="L17" s="348"/>
    </row>
    <row r="18" spans="1:12" ht="26.25" customHeight="1">
      <c r="A18" s="12" t="s">
        <v>1581</v>
      </c>
      <c r="B18" s="307" t="s">
        <v>503</v>
      </c>
      <c r="C18" s="744" t="s">
        <v>501</v>
      </c>
      <c r="D18" s="745"/>
      <c r="E18" s="538">
        <f t="shared" si="0"/>
        <v>1504.3998125</v>
      </c>
      <c r="F18" s="678">
        <v>1805.279775</v>
      </c>
      <c r="G18" s="499">
        <f>F18*(1-СОДЕРЖАНИЕ!C$5/100)</f>
        <v>1805.279775</v>
      </c>
      <c r="H18" s="348"/>
      <c r="I18" s="348"/>
      <c r="K18" s="348"/>
      <c r="L18" s="348"/>
    </row>
    <row r="19" spans="1:12" ht="26.25" customHeight="1" thickBot="1">
      <c r="A19" s="13" t="s">
        <v>1582</v>
      </c>
      <c r="B19" s="308" t="s">
        <v>818</v>
      </c>
      <c r="C19" s="727" t="s">
        <v>501</v>
      </c>
      <c r="D19" s="728"/>
      <c r="E19" s="539">
        <f t="shared" si="0"/>
        <v>1504.3998125</v>
      </c>
      <c r="F19" s="679">
        <v>1805.279775</v>
      </c>
      <c r="G19" s="498">
        <f>F19*(1-СОДЕРЖАНИЕ!C$5/100)</f>
        <v>1805.279775</v>
      </c>
      <c r="H19" s="348"/>
      <c r="I19" s="348"/>
      <c r="K19" s="348"/>
      <c r="L19" s="348"/>
    </row>
  </sheetData>
  <sheetProtection password="CEC3" sheet="1" formatCells="0" formatColumns="0" formatRows="0" sort="0" autoFilter="0" pivotTables="0"/>
  <mergeCells count="19">
    <mergeCell ref="B2:G2"/>
    <mergeCell ref="B3:G3"/>
    <mergeCell ref="B4:G4"/>
    <mergeCell ref="C11:D11"/>
    <mergeCell ref="C7:D7"/>
    <mergeCell ref="C8:D8"/>
    <mergeCell ref="C9:D9"/>
    <mergeCell ref="C10:D10"/>
    <mergeCell ref="C6:D6"/>
    <mergeCell ref="B1:G1"/>
    <mergeCell ref="C17:D17"/>
    <mergeCell ref="C18:D18"/>
    <mergeCell ref="C19:D19"/>
    <mergeCell ref="C5:D5"/>
    <mergeCell ref="C14:D14"/>
    <mergeCell ref="C15:D15"/>
    <mergeCell ref="C16:D16"/>
    <mergeCell ref="C12:D12"/>
    <mergeCell ref="C13:D13"/>
  </mergeCells>
  <printOptions/>
  <pageMargins left="0.54" right="0.23" top="0.48" bottom="1" header="0.33" footer="0.5"/>
  <pageSetup horizontalDpi="600" verticalDpi="6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G13"/>
  <sheetViews>
    <sheetView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B4" sqref="B4:G4"/>
    </sheetView>
  </sheetViews>
  <sheetFormatPr defaultColWidth="9.00390625" defaultRowHeight="12.75"/>
  <cols>
    <col min="1" max="1" width="17.75390625" style="176" customWidth="1"/>
    <col min="2" max="2" width="29.875" style="176" customWidth="1"/>
    <col min="3" max="3" width="12.00390625" style="176" customWidth="1"/>
    <col min="4" max="4" width="11.375" style="176" customWidth="1"/>
    <col min="5" max="6" width="8.875" style="176" customWidth="1"/>
    <col min="7" max="7" width="12.75390625" style="423" customWidth="1"/>
    <col min="8" max="16384" width="9.125" style="176" customWidth="1"/>
  </cols>
  <sheetData>
    <row r="1" spans="1:7" s="181" customFormat="1" ht="15.75">
      <c r="A1" s="67"/>
      <c r="B1" s="723" t="s">
        <v>1463</v>
      </c>
      <c r="C1" s="723"/>
      <c r="D1" s="723"/>
      <c r="E1" s="723"/>
      <c r="F1" s="723"/>
      <c r="G1" s="723"/>
    </row>
    <row r="2" spans="2:7" s="181" customFormat="1" ht="33.75" customHeight="1">
      <c r="B2" s="780" t="s">
        <v>1528</v>
      </c>
      <c r="C2" s="780"/>
      <c r="D2" s="780"/>
      <c r="E2" s="780"/>
      <c r="F2" s="780"/>
      <c r="G2" s="780"/>
    </row>
    <row r="3" spans="2:7" s="181" customFormat="1" ht="15.75">
      <c r="B3" s="725" t="s">
        <v>1470</v>
      </c>
      <c r="C3" s="725"/>
      <c r="D3" s="725"/>
      <c r="E3" s="725"/>
      <c r="F3" s="725"/>
      <c r="G3" s="725"/>
    </row>
    <row r="4" spans="2:7" s="181" customFormat="1" ht="15.75" customHeight="1" thickBot="1">
      <c r="B4" s="781" t="s">
        <v>1987</v>
      </c>
      <c r="C4" s="781"/>
      <c r="D4" s="781"/>
      <c r="E4" s="781"/>
      <c r="F4" s="781"/>
      <c r="G4" s="781"/>
    </row>
    <row r="5" spans="1:7" s="182" customFormat="1" ht="45" customHeight="1" thickBot="1">
      <c r="A5" s="440" t="s">
        <v>1441</v>
      </c>
      <c r="B5" s="441" t="s">
        <v>1743</v>
      </c>
      <c r="C5" s="441" t="s">
        <v>1819</v>
      </c>
      <c r="D5" s="441" t="s">
        <v>1820</v>
      </c>
      <c r="E5" s="680" t="s">
        <v>1446</v>
      </c>
      <c r="F5" s="681" t="s">
        <v>1447</v>
      </c>
      <c r="G5" s="429" t="s">
        <v>1311</v>
      </c>
    </row>
    <row r="6" spans="1:7" s="182" customFormat="1" ht="27.75" customHeight="1">
      <c r="A6" s="183" t="s">
        <v>830</v>
      </c>
      <c r="B6" s="184" t="s">
        <v>342</v>
      </c>
      <c r="C6" s="185">
        <v>2</v>
      </c>
      <c r="D6" s="185">
        <v>0.04</v>
      </c>
      <c r="E6" s="683">
        <f>F6/1.2</f>
        <v>2.2487291666666662</v>
      </c>
      <c r="F6" s="685">
        <v>2.6984749999999993</v>
      </c>
      <c r="G6" s="500">
        <f>F6*(1-СОДЕРЖАНИЕ!C$6/100)</f>
        <v>2.6984749999999993</v>
      </c>
    </row>
    <row r="7" spans="1:7" s="186" customFormat="1" ht="27.75" customHeight="1">
      <c r="A7" s="178" t="s">
        <v>1846</v>
      </c>
      <c r="B7" s="187" t="s">
        <v>342</v>
      </c>
      <c r="C7" s="188">
        <v>4</v>
      </c>
      <c r="D7" s="188">
        <v>0.08</v>
      </c>
      <c r="E7" s="682">
        <f aca="true" t="shared" si="0" ref="E7:E13">F7/1.2</f>
        <v>4.4974583333333324</v>
      </c>
      <c r="F7" s="686">
        <v>5.396949999999999</v>
      </c>
      <c r="G7" s="501">
        <f>F7*(1-СОДЕРЖАНИЕ!C$6/100)</f>
        <v>5.396949999999999</v>
      </c>
    </row>
    <row r="8" spans="1:7" s="186" customFormat="1" ht="27.75" customHeight="1">
      <c r="A8" s="178" t="s">
        <v>1847</v>
      </c>
      <c r="B8" s="187" t="s">
        <v>342</v>
      </c>
      <c r="C8" s="188">
        <v>6</v>
      </c>
      <c r="D8" s="188">
        <v>0.12</v>
      </c>
      <c r="E8" s="682">
        <f t="shared" si="0"/>
        <v>6.7461875</v>
      </c>
      <c r="F8" s="686">
        <v>8.095424999999999</v>
      </c>
      <c r="G8" s="501">
        <f>F8*(1-СОДЕРЖАНИЕ!C$6/100)</f>
        <v>8.095424999999999</v>
      </c>
    </row>
    <row r="9" spans="1:7" s="186" customFormat="1" ht="27.75" customHeight="1">
      <c r="A9" s="178" t="s">
        <v>1848</v>
      </c>
      <c r="B9" s="187" t="s">
        <v>342</v>
      </c>
      <c r="C9" s="188">
        <v>8</v>
      </c>
      <c r="D9" s="188">
        <v>0.16</v>
      </c>
      <c r="E9" s="682">
        <f t="shared" si="0"/>
        <v>7.8705520833333305</v>
      </c>
      <c r="F9" s="686">
        <v>9.444662499999996</v>
      </c>
      <c r="G9" s="501">
        <f>F9*(1-СОДЕРЖАНИЕ!C$6/100)</f>
        <v>9.444662499999996</v>
      </c>
    </row>
    <row r="10" spans="1:7" s="186" customFormat="1" ht="27.75" customHeight="1">
      <c r="A10" s="178" t="s">
        <v>1849</v>
      </c>
      <c r="B10" s="187" t="s">
        <v>342</v>
      </c>
      <c r="C10" s="188">
        <v>12</v>
      </c>
      <c r="D10" s="188">
        <v>0.24</v>
      </c>
      <c r="E10" s="682">
        <f t="shared" si="0"/>
        <v>12.368010416666667</v>
      </c>
      <c r="F10" s="686">
        <v>14.8416125</v>
      </c>
      <c r="G10" s="501">
        <f>F10*(1-СОДЕРЖАНИЕ!C$6/100)</f>
        <v>14.8416125</v>
      </c>
    </row>
    <row r="11" spans="1:7" s="186" customFormat="1" ht="27.75" customHeight="1">
      <c r="A11" s="178" t="s">
        <v>1850</v>
      </c>
      <c r="B11" s="187" t="s">
        <v>342</v>
      </c>
      <c r="C11" s="188">
        <v>18</v>
      </c>
      <c r="D11" s="188">
        <v>0.34</v>
      </c>
      <c r="E11" s="682">
        <f t="shared" si="0"/>
        <v>17.98983333333333</v>
      </c>
      <c r="F11" s="686">
        <v>21.587799999999994</v>
      </c>
      <c r="G11" s="501">
        <f>F11*(1-СОДЕРЖАНИЕ!C$6/100)</f>
        <v>21.587799999999994</v>
      </c>
    </row>
    <row r="12" spans="1:7" s="186" customFormat="1" ht="27.75" customHeight="1">
      <c r="A12" s="178" t="s">
        <v>1851</v>
      </c>
      <c r="B12" s="187" t="s">
        <v>342</v>
      </c>
      <c r="C12" s="188"/>
      <c r="D12" s="188">
        <v>0.5</v>
      </c>
      <c r="E12" s="682">
        <f t="shared" si="0"/>
        <v>24.736020833333335</v>
      </c>
      <c r="F12" s="686">
        <v>29.683225</v>
      </c>
      <c r="G12" s="501">
        <f>F12*(1-СОДЕРЖАНИЕ!C$6/100)</f>
        <v>29.683225</v>
      </c>
    </row>
    <row r="13" spans="1:7" s="186" customFormat="1" ht="27.75" customHeight="1" thickBot="1">
      <c r="A13" s="179" t="s">
        <v>1852</v>
      </c>
      <c r="B13" s="189" t="s">
        <v>342</v>
      </c>
      <c r="C13" s="190"/>
      <c r="D13" s="190">
        <v>1</v>
      </c>
      <c r="E13" s="684">
        <f t="shared" si="0"/>
        <v>49.47204166666667</v>
      </c>
      <c r="F13" s="687">
        <v>59.36645</v>
      </c>
      <c r="G13" s="502">
        <f>F13*(1-СОДЕРЖАНИЕ!C$6/100)</f>
        <v>59.36645</v>
      </c>
    </row>
  </sheetData>
  <sheetProtection password="CEC3" sheet="1" formatCells="0" formatColumns="0" formatRows="0" sort="0" autoFilter="0" pivotTables="0"/>
  <mergeCells count="4">
    <mergeCell ref="B1:G1"/>
    <mergeCell ref="B2:G2"/>
    <mergeCell ref="B3:G3"/>
    <mergeCell ref="B4:G4"/>
  </mergeCells>
  <printOptions/>
  <pageMargins left="0.65" right="0.41" top="0.76" bottom="1" header="0.5" footer="0.5"/>
  <pageSetup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="130" zoomScaleNormal="130" zoomScalePageLayoutView="0" workbookViewId="0" topLeftCell="A1">
      <selection activeCell="B4" sqref="B4:F4"/>
    </sheetView>
  </sheetViews>
  <sheetFormatPr defaultColWidth="9.00390625" defaultRowHeight="12.75"/>
  <cols>
    <col min="1" max="1" width="18.00390625" style="8" customWidth="1"/>
    <col min="2" max="2" width="46.125" style="8" customWidth="1"/>
    <col min="3" max="3" width="13.25390625" style="8" customWidth="1"/>
    <col min="4" max="5" width="9.00390625" style="8" customWidth="1"/>
    <col min="6" max="6" width="11.625" style="8" customWidth="1"/>
    <col min="7" max="16384" width="9.125" style="8" customWidth="1"/>
  </cols>
  <sheetData>
    <row r="1" spans="1:6" s="66" customFormat="1" ht="15.75">
      <c r="A1" s="80"/>
      <c r="B1" s="723" t="s">
        <v>1463</v>
      </c>
      <c r="C1" s="723"/>
      <c r="D1" s="723"/>
      <c r="E1" s="723"/>
      <c r="F1" s="723"/>
    </row>
    <row r="2" spans="2:6" s="66" customFormat="1" ht="15">
      <c r="B2" s="724" t="s">
        <v>1454</v>
      </c>
      <c r="C2" s="724"/>
      <c r="D2" s="724"/>
      <c r="E2" s="724"/>
      <c r="F2" s="724"/>
    </row>
    <row r="3" spans="2:6" s="66" customFormat="1" ht="15.75" customHeight="1">
      <c r="B3" s="725" t="s">
        <v>1571</v>
      </c>
      <c r="C3" s="725"/>
      <c r="D3" s="725"/>
      <c r="E3" s="725"/>
      <c r="F3" s="725"/>
    </row>
    <row r="4" spans="2:6" s="66" customFormat="1" ht="16.5" customHeight="1" thickBot="1">
      <c r="B4" s="726" t="s">
        <v>1987</v>
      </c>
      <c r="C4" s="726"/>
      <c r="D4" s="726"/>
      <c r="E4" s="726"/>
      <c r="F4" s="726"/>
    </row>
    <row r="5" spans="1:6" ht="42" customHeight="1" thickBot="1">
      <c r="A5" s="353" t="s">
        <v>1441</v>
      </c>
      <c r="B5" s="315" t="s">
        <v>1743</v>
      </c>
      <c r="C5" s="130" t="s">
        <v>1821</v>
      </c>
      <c r="D5" s="130" t="s">
        <v>1446</v>
      </c>
      <c r="E5" s="430" t="s">
        <v>1447</v>
      </c>
      <c r="F5" s="419" t="s">
        <v>1311</v>
      </c>
    </row>
    <row r="6" spans="1:6" s="195" customFormat="1" ht="19.5" customHeight="1">
      <c r="A6" s="198" t="s">
        <v>1565</v>
      </c>
      <c r="B6" s="431" t="s">
        <v>1566</v>
      </c>
      <c r="C6" s="194" t="s">
        <v>1972</v>
      </c>
      <c r="D6" s="692">
        <f>E6/1.2</f>
        <v>478.97931249999993</v>
      </c>
      <c r="E6" s="542">
        <v>574.7751749999999</v>
      </c>
      <c r="F6" s="688">
        <f>E6*(1-СОДЕРЖАНИЕ!C$7/100)</f>
        <v>574.7751749999999</v>
      </c>
    </row>
    <row r="7" spans="1:6" s="195" customFormat="1" ht="19.5" customHeight="1">
      <c r="A7" s="199" t="s">
        <v>1567</v>
      </c>
      <c r="B7" s="201" t="s">
        <v>1568</v>
      </c>
      <c r="C7" s="211" t="s">
        <v>1974</v>
      </c>
      <c r="D7" s="691">
        <f>E7/1.2</f>
        <v>748.8268125</v>
      </c>
      <c r="E7" s="543">
        <v>898.5921749999999</v>
      </c>
      <c r="F7" s="689">
        <f>E7*(1-СОДЕРЖАНИЕ!C$7/100)</f>
        <v>898.5921749999999</v>
      </c>
    </row>
    <row r="8" spans="1:6" s="195" customFormat="1" ht="19.5" customHeight="1" thickBot="1">
      <c r="A8" s="200" t="s">
        <v>1569</v>
      </c>
      <c r="B8" s="202" t="s">
        <v>1570</v>
      </c>
      <c r="C8" s="213" t="s">
        <v>1976</v>
      </c>
      <c r="D8" s="693">
        <f>E8/1.2</f>
        <v>1114.2453020833332</v>
      </c>
      <c r="E8" s="544">
        <v>1337.0943624999998</v>
      </c>
      <c r="F8" s="690">
        <f>E8*(1-СОДЕРЖАНИЕ!C$7/100)</f>
        <v>1337.0943624999998</v>
      </c>
    </row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34" right="0.23" top="0.36" bottom="1" header="0.2" footer="0.5"/>
  <pageSetup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F33"/>
  <sheetViews>
    <sheetView zoomScale="115" zoomScaleNormal="11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4" sqref="B4:F4"/>
    </sheetView>
  </sheetViews>
  <sheetFormatPr defaultColWidth="9.00390625" defaultRowHeight="12.75"/>
  <cols>
    <col min="1" max="1" width="17.375" style="109" customWidth="1"/>
    <col min="2" max="2" width="47.875" style="96" customWidth="1"/>
    <col min="3" max="3" width="8.375" style="110" customWidth="1"/>
    <col min="4" max="5" width="8.875" style="96" customWidth="1"/>
    <col min="6" max="6" width="12.00390625" style="96" customWidth="1"/>
    <col min="7" max="16384" width="9.125" style="96" customWidth="1"/>
  </cols>
  <sheetData>
    <row r="1" spans="1:6" s="66" customFormat="1" ht="15.75">
      <c r="A1" s="80"/>
      <c r="B1" s="723" t="s">
        <v>1463</v>
      </c>
      <c r="C1" s="723"/>
      <c r="D1" s="723"/>
      <c r="E1" s="723"/>
      <c r="F1" s="723"/>
    </row>
    <row r="2" spans="2:6" s="66" customFormat="1" ht="15">
      <c r="B2" s="724" t="s">
        <v>1454</v>
      </c>
      <c r="C2" s="724"/>
      <c r="D2" s="724"/>
      <c r="E2" s="724"/>
      <c r="F2" s="724"/>
    </row>
    <row r="3" spans="2:6" s="66" customFormat="1" ht="21.75" customHeight="1">
      <c r="B3" s="725" t="s">
        <v>1469</v>
      </c>
      <c r="C3" s="725"/>
      <c r="D3" s="725"/>
      <c r="E3" s="725"/>
      <c r="F3" s="725"/>
    </row>
    <row r="4" spans="2:6" s="66" customFormat="1" ht="15" customHeight="1" thickBot="1">
      <c r="B4" s="726" t="s">
        <v>1987</v>
      </c>
      <c r="C4" s="726"/>
      <c r="D4" s="726"/>
      <c r="E4" s="726"/>
      <c r="F4" s="726"/>
    </row>
    <row r="5" spans="1:6" s="91" customFormat="1" ht="40.5" customHeight="1" thickBot="1">
      <c r="A5" s="129" t="s">
        <v>1441</v>
      </c>
      <c r="B5" s="130" t="s">
        <v>1743</v>
      </c>
      <c r="C5" s="130" t="s">
        <v>1816</v>
      </c>
      <c r="D5" s="661" t="s">
        <v>1446</v>
      </c>
      <c r="E5" s="354" t="s">
        <v>1447</v>
      </c>
      <c r="F5" s="419" t="s">
        <v>1311</v>
      </c>
    </row>
    <row r="6" spans="1:6" s="205" customFormat="1" ht="17.25" customHeight="1">
      <c r="A6" s="17" t="s">
        <v>831</v>
      </c>
      <c r="B6" s="203" t="s">
        <v>323</v>
      </c>
      <c r="C6" s="204" t="s">
        <v>200</v>
      </c>
      <c r="D6" s="541">
        <f>E6/1.2</f>
        <v>615.2522999999999</v>
      </c>
      <c r="E6" s="542">
        <v>738.3027599999998</v>
      </c>
      <c r="F6" s="496">
        <f>E6*(1-СОДЕРЖАНИЕ!C$8/100)</f>
        <v>738.3027599999998</v>
      </c>
    </row>
    <row r="7" spans="1:6" s="205" customFormat="1" ht="17.25" customHeight="1">
      <c r="A7" s="18" t="s">
        <v>832</v>
      </c>
      <c r="B7" s="206" t="s">
        <v>323</v>
      </c>
      <c r="C7" s="196" t="s">
        <v>334</v>
      </c>
      <c r="D7" s="541">
        <f>E7/1.2</f>
        <v>615.2522999999999</v>
      </c>
      <c r="E7" s="543">
        <v>738.3027599999998</v>
      </c>
      <c r="F7" s="499">
        <f>E7*(1-СОДЕРЖАНИЕ!C$8/100)</f>
        <v>738.3027599999998</v>
      </c>
    </row>
    <row r="8" spans="1:6" s="205" customFormat="1" ht="17.25" customHeight="1">
      <c r="A8" s="18" t="s">
        <v>833</v>
      </c>
      <c r="B8" s="206" t="s">
        <v>323</v>
      </c>
      <c r="C8" s="196" t="s">
        <v>1933</v>
      </c>
      <c r="D8" s="541">
        <f aca="true" t="shared" si="0" ref="D8:D33">E8/1.2</f>
        <v>615.2522999999999</v>
      </c>
      <c r="E8" s="543">
        <v>738.3027599999998</v>
      </c>
      <c r="F8" s="499">
        <f>E8*(1-СОДЕРЖАНИЕ!C$8/100)</f>
        <v>738.3027599999998</v>
      </c>
    </row>
    <row r="9" spans="1:6" s="205" customFormat="1" ht="17.25" customHeight="1">
      <c r="A9" s="18" t="s">
        <v>834</v>
      </c>
      <c r="B9" s="206" t="s">
        <v>323</v>
      </c>
      <c r="C9" s="196" t="s">
        <v>1934</v>
      </c>
      <c r="D9" s="541">
        <f t="shared" si="0"/>
        <v>615.2522999999999</v>
      </c>
      <c r="E9" s="543">
        <v>738.3027599999998</v>
      </c>
      <c r="F9" s="499">
        <f>E9*(1-СОДЕРЖАНИЕ!C$8/100)</f>
        <v>738.3027599999998</v>
      </c>
    </row>
    <row r="10" spans="1:6" s="205" customFormat="1" ht="17.25" customHeight="1">
      <c r="A10" s="18" t="s">
        <v>835</v>
      </c>
      <c r="B10" s="206" t="s">
        <v>323</v>
      </c>
      <c r="C10" s="196" t="s">
        <v>333</v>
      </c>
      <c r="D10" s="541">
        <f t="shared" si="0"/>
        <v>615.2522999999999</v>
      </c>
      <c r="E10" s="543">
        <v>738.3027599999998</v>
      </c>
      <c r="F10" s="499">
        <f>E10*(1-СОДЕРЖАНИЕ!C$8/100)</f>
        <v>738.3027599999998</v>
      </c>
    </row>
    <row r="11" spans="1:6" s="205" customFormat="1" ht="17.25" customHeight="1">
      <c r="A11" s="18" t="s">
        <v>836</v>
      </c>
      <c r="B11" s="206" t="s">
        <v>323</v>
      </c>
      <c r="C11" s="196" t="s">
        <v>332</v>
      </c>
      <c r="D11" s="541">
        <f t="shared" si="0"/>
        <v>615.2522999999999</v>
      </c>
      <c r="E11" s="543">
        <v>738.3027599999998</v>
      </c>
      <c r="F11" s="499">
        <f>E11*(1-СОДЕРЖАНИЕ!C$8/100)</f>
        <v>738.3027599999998</v>
      </c>
    </row>
    <row r="12" spans="1:6" s="205" customFormat="1" ht="17.25" customHeight="1">
      <c r="A12" s="18" t="s">
        <v>837</v>
      </c>
      <c r="B12" s="206" t="s">
        <v>323</v>
      </c>
      <c r="C12" s="196" t="s">
        <v>331</v>
      </c>
      <c r="D12" s="541">
        <f t="shared" si="0"/>
        <v>615.2522999999999</v>
      </c>
      <c r="E12" s="543">
        <v>738.3027599999998</v>
      </c>
      <c r="F12" s="499">
        <f>E12*(1-СОДЕРЖАНИЕ!C$8/100)</f>
        <v>738.3027599999998</v>
      </c>
    </row>
    <row r="13" spans="1:6" s="205" customFormat="1" ht="17.25" customHeight="1">
      <c r="A13" s="18" t="s">
        <v>838</v>
      </c>
      <c r="B13" s="206" t="s">
        <v>323</v>
      </c>
      <c r="C13" s="196" t="s">
        <v>330</v>
      </c>
      <c r="D13" s="541">
        <f t="shared" si="0"/>
        <v>615.2522999999999</v>
      </c>
      <c r="E13" s="543">
        <v>738.3027599999998</v>
      </c>
      <c r="F13" s="499">
        <f>E13*(1-СОДЕРЖАНИЕ!C$8/100)</f>
        <v>738.3027599999998</v>
      </c>
    </row>
    <row r="14" spans="1:6" s="205" customFormat="1" ht="17.25" customHeight="1">
      <c r="A14" s="18" t="s">
        <v>839</v>
      </c>
      <c r="B14" s="206" t="s">
        <v>323</v>
      </c>
      <c r="C14" s="196" t="s">
        <v>329</v>
      </c>
      <c r="D14" s="541">
        <f t="shared" si="0"/>
        <v>615.2522999999999</v>
      </c>
      <c r="E14" s="543">
        <v>738.3027599999998</v>
      </c>
      <c r="F14" s="499">
        <f>E14*(1-СОДЕРЖАНИЕ!C$8/100)</f>
        <v>738.3027599999998</v>
      </c>
    </row>
    <row r="15" spans="1:6" s="205" customFormat="1" ht="17.25" customHeight="1">
      <c r="A15" s="18" t="s">
        <v>840</v>
      </c>
      <c r="B15" s="206" t="s">
        <v>323</v>
      </c>
      <c r="C15" s="196" t="s">
        <v>328</v>
      </c>
      <c r="D15" s="541">
        <f t="shared" si="0"/>
        <v>615.2522999999999</v>
      </c>
      <c r="E15" s="543">
        <v>738.3027599999998</v>
      </c>
      <c r="F15" s="499">
        <f>E15*(1-СОДЕРЖАНИЕ!C$8/100)</f>
        <v>738.3027599999998</v>
      </c>
    </row>
    <row r="16" spans="1:6" s="205" customFormat="1" ht="17.25" customHeight="1">
      <c r="A16" s="19" t="s">
        <v>841</v>
      </c>
      <c r="B16" s="206" t="s">
        <v>324</v>
      </c>
      <c r="C16" s="196" t="s">
        <v>327</v>
      </c>
      <c r="D16" s="541">
        <f t="shared" si="0"/>
        <v>1248.7193062499998</v>
      </c>
      <c r="E16" s="543">
        <v>1498.4631674999998</v>
      </c>
      <c r="F16" s="499">
        <f>E16*(1-СОДЕРЖАНИЕ!C$8/100)</f>
        <v>1498.4631674999998</v>
      </c>
    </row>
    <row r="17" spans="1:6" s="205" customFormat="1" ht="17.25" customHeight="1">
      <c r="A17" s="18" t="s">
        <v>842</v>
      </c>
      <c r="B17" s="206" t="s">
        <v>324</v>
      </c>
      <c r="C17" s="196" t="s">
        <v>326</v>
      </c>
      <c r="D17" s="541">
        <f t="shared" si="0"/>
        <v>1248.7193062499998</v>
      </c>
      <c r="E17" s="543">
        <v>1498.4631674999998</v>
      </c>
      <c r="F17" s="499">
        <f>E17*(1-СОДЕРЖАНИЕ!C$8/100)</f>
        <v>1498.4631674999998</v>
      </c>
    </row>
    <row r="18" spans="1:6" s="205" customFormat="1" ht="17.25" customHeight="1" thickBot="1">
      <c r="A18" s="20" t="s">
        <v>843</v>
      </c>
      <c r="B18" s="207" t="s">
        <v>324</v>
      </c>
      <c r="C18" s="197" t="s">
        <v>325</v>
      </c>
      <c r="D18" s="693">
        <f t="shared" si="0"/>
        <v>1248.7193062499998</v>
      </c>
      <c r="E18" s="544">
        <v>1498.4631674999998</v>
      </c>
      <c r="F18" s="498">
        <f>E18*(1-СОДЕРЖАНИЕ!C$8/100)</f>
        <v>1498.4631674999998</v>
      </c>
    </row>
    <row r="19" spans="1:6" s="205" customFormat="1" ht="17.25" customHeight="1">
      <c r="A19" s="208" t="s">
        <v>844</v>
      </c>
      <c r="B19" s="204" t="s">
        <v>864</v>
      </c>
      <c r="C19" s="194" t="s">
        <v>335</v>
      </c>
      <c r="D19" s="545">
        <f t="shared" si="0"/>
        <v>311.4489895833333</v>
      </c>
      <c r="E19" s="546">
        <v>373.73878749999994</v>
      </c>
      <c r="F19" s="497">
        <f>E19*(1-СОДЕРЖАНИЕ!C$8/100)</f>
        <v>373.73878749999994</v>
      </c>
    </row>
    <row r="20" spans="1:6" s="205" customFormat="1" ht="17.25" customHeight="1">
      <c r="A20" s="209" t="s">
        <v>845</v>
      </c>
      <c r="B20" s="210" t="s">
        <v>864</v>
      </c>
      <c r="C20" s="211" t="s">
        <v>106</v>
      </c>
      <c r="D20" s="541">
        <f t="shared" si="0"/>
        <v>311.4489895833333</v>
      </c>
      <c r="E20" s="543">
        <v>373.73878749999994</v>
      </c>
      <c r="F20" s="499">
        <f>E20*(1-СОДЕРЖАНИЕ!C$8/100)</f>
        <v>373.73878749999994</v>
      </c>
    </row>
    <row r="21" spans="1:6" s="205" customFormat="1" ht="17.25" customHeight="1">
      <c r="A21" s="209" t="s">
        <v>846</v>
      </c>
      <c r="B21" s="196" t="s">
        <v>865</v>
      </c>
      <c r="C21" s="211" t="s">
        <v>335</v>
      </c>
      <c r="D21" s="541">
        <f t="shared" si="0"/>
        <v>302.45407291666663</v>
      </c>
      <c r="E21" s="543">
        <v>362.94488749999994</v>
      </c>
      <c r="F21" s="499">
        <f>E21*(1-СОДЕРЖАНИЕ!C$8/100)</f>
        <v>362.94488749999994</v>
      </c>
    </row>
    <row r="22" spans="1:6" s="205" customFormat="1" ht="17.25" customHeight="1">
      <c r="A22" s="209" t="s">
        <v>847</v>
      </c>
      <c r="B22" s="196" t="s">
        <v>865</v>
      </c>
      <c r="C22" s="211" t="s">
        <v>106</v>
      </c>
      <c r="D22" s="541">
        <f t="shared" si="0"/>
        <v>302.45407291666663</v>
      </c>
      <c r="E22" s="543">
        <v>362.94488749999994</v>
      </c>
      <c r="F22" s="499">
        <f>E22*(1-СОДЕРЖАНИЕ!C$8/100)</f>
        <v>362.94488749999994</v>
      </c>
    </row>
    <row r="23" spans="1:6" s="205" customFormat="1" ht="17.25" customHeight="1">
      <c r="A23" s="209" t="s">
        <v>853</v>
      </c>
      <c r="B23" s="196" t="s">
        <v>848</v>
      </c>
      <c r="C23" s="211" t="s">
        <v>177</v>
      </c>
      <c r="D23" s="541">
        <f t="shared" si="0"/>
        <v>73.08369791666667</v>
      </c>
      <c r="E23" s="543">
        <v>87.70043749999999</v>
      </c>
      <c r="F23" s="499">
        <f>E23*(1-СОДЕРЖАНИЕ!C$8/100)</f>
        <v>87.70043749999999</v>
      </c>
    </row>
    <row r="24" spans="1:6" s="205" customFormat="1" ht="17.25" customHeight="1">
      <c r="A24" s="209" t="s">
        <v>854</v>
      </c>
      <c r="B24" s="196" t="s">
        <v>849</v>
      </c>
      <c r="C24" s="211" t="s">
        <v>336</v>
      </c>
      <c r="D24" s="541">
        <f t="shared" si="0"/>
        <v>73.08369791666667</v>
      </c>
      <c r="E24" s="543">
        <v>87.70043749999999</v>
      </c>
      <c r="F24" s="499">
        <f>E24*(1-СОДЕРЖАНИЕ!C$8/100)</f>
        <v>87.70043749999999</v>
      </c>
    </row>
    <row r="25" spans="1:6" s="205" customFormat="1" ht="17.25" customHeight="1">
      <c r="A25" s="209" t="s">
        <v>855</v>
      </c>
      <c r="B25" s="196" t="s">
        <v>852</v>
      </c>
      <c r="C25" s="211" t="s">
        <v>336</v>
      </c>
      <c r="D25" s="541">
        <f t="shared" si="0"/>
        <v>129.30192708333334</v>
      </c>
      <c r="E25" s="543">
        <v>155.16231249999998</v>
      </c>
      <c r="F25" s="499">
        <f>E25*(1-СОДЕРЖАНИЕ!C$8/100)</f>
        <v>155.16231249999998</v>
      </c>
    </row>
    <row r="26" spans="1:6" s="205" customFormat="1" ht="17.25" customHeight="1">
      <c r="A26" s="209" t="s">
        <v>853</v>
      </c>
      <c r="B26" s="196" t="s">
        <v>850</v>
      </c>
      <c r="C26" s="211" t="s">
        <v>177</v>
      </c>
      <c r="D26" s="541">
        <f t="shared" si="0"/>
        <v>129.30192708333334</v>
      </c>
      <c r="E26" s="543">
        <v>155.16231249999998</v>
      </c>
      <c r="F26" s="499">
        <f>E26*(1-СОДЕРЖАНИЕ!C$8/100)</f>
        <v>155.16231249999998</v>
      </c>
    </row>
    <row r="27" spans="1:6" s="205" customFormat="1" ht="17.25" customHeight="1">
      <c r="A27" s="209" t="s">
        <v>854</v>
      </c>
      <c r="B27" s="196" t="s">
        <v>851</v>
      </c>
      <c r="C27" s="211" t="s">
        <v>336</v>
      </c>
      <c r="D27" s="541">
        <f t="shared" si="0"/>
        <v>129.30192708333334</v>
      </c>
      <c r="E27" s="543">
        <v>155.16231249999998</v>
      </c>
      <c r="F27" s="499">
        <f>E27*(1-СОДЕРЖАНИЕ!C$8/100)</f>
        <v>155.16231249999998</v>
      </c>
    </row>
    <row r="28" spans="1:6" s="205" customFormat="1" ht="17.25" customHeight="1">
      <c r="A28" s="209" t="s">
        <v>856</v>
      </c>
      <c r="B28" s="196" t="s">
        <v>860</v>
      </c>
      <c r="C28" s="211" t="s">
        <v>336</v>
      </c>
      <c r="D28" s="541">
        <f t="shared" si="0"/>
        <v>169.77905208333334</v>
      </c>
      <c r="E28" s="543">
        <v>203.7348625</v>
      </c>
      <c r="F28" s="499">
        <f>E28*(1-СОДЕРЖАНИЕ!C$8/100)</f>
        <v>203.7348625</v>
      </c>
    </row>
    <row r="29" spans="1:6" s="205" customFormat="1" ht="17.25" customHeight="1">
      <c r="A29" s="209" t="s">
        <v>857</v>
      </c>
      <c r="B29" s="196" t="s">
        <v>861</v>
      </c>
      <c r="C29" s="211" t="s">
        <v>336</v>
      </c>
      <c r="D29" s="541">
        <f t="shared" si="0"/>
        <v>169.77905208333334</v>
      </c>
      <c r="E29" s="543">
        <v>203.7348625</v>
      </c>
      <c r="F29" s="499">
        <f>E29*(1-СОДЕРЖАНИЕ!C$8/100)</f>
        <v>203.7348625</v>
      </c>
    </row>
    <row r="30" spans="1:6" s="205" customFormat="1" ht="17.25" customHeight="1">
      <c r="A30" s="209" t="s">
        <v>858</v>
      </c>
      <c r="B30" s="196" t="s">
        <v>862</v>
      </c>
      <c r="C30" s="206" t="s">
        <v>336</v>
      </c>
      <c r="D30" s="541">
        <f t="shared" si="0"/>
        <v>169.77905208333334</v>
      </c>
      <c r="E30" s="543">
        <v>203.7348625</v>
      </c>
      <c r="F30" s="499">
        <f>E30*(1-СОДЕРЖАНИЕ!C$8/100)</f>
        <v>203.7348625</v>
      </c>
    </row>
    <row r="31" spans="1:6" s="205" customFormat="1" ht="17.25" customHeight="1" thickBot="1">
      <c r="A31" s="212" t="s">
        <v>859</v>
      </c>
      <c r="B31" s="197" t="s">
        <v>863</v>
      </c>
      <c r="C31" s="213" t="s">
        <v>336</v>
      </c>
      <c r="D31" s="693">
        <f t="shared" si="0"/>
        <v>169.77905208333334</v>
      </c>
      <c r="E31" s="544">
        <v>203.7348625</v>
      </c>
      <c r="F31" s="498">
        <f>E31*(1-СОДЕРЖАНИЕ!C$8/100)</f>
        <v>203.7348625</v>
      </c>
    </row>
    <row r="32" spans="1:6" s="205" customFormat="1" ht="17.25" customHeight="1">
      <c r="A32" s="208" t="s">
        <v>869</v>
      </c>
      <c r="B32" s="204" t="s">
        <v>866</v>
      </c>
      <c r="C32" s="194" t="s">
        <v>198</v>
      </c>
      <c r="D32" s="545">
        <f t="shared" si="0"/>
        <v>308.0758958333333</v>
      </c>
      <c r="E32" s="546">
        <v>369.6910749999999</v>
      </c>
      <c r="F32" s="497">
        <f>E32*(1-СОДЕРЖАНИЕ!C$8/100)</f>
        <v>369.6910749999999</v>
      </c>
    </row>
    <row r="33" spans="1:6" s="205" customFormat="1" ht="17.25" customHeight="1" thickBot="1">
      <c r="A33" s="212" t="s">
        <v>870</v>
      </c>
      <c r="B33" s="214" t="s">
        <v>867</v>
      </c>
      <c r="C33" s="213" t="s">
        <v>868</v>
      </c>
      <c r="D33" s="693">
        <f t="shared" si="0"/>
        <v>369.91594791666665</v>
      </c>
      <c r="E33" s="544">
        <v>443.89913749999994</v>
      </c>
      <c r="F33" s="498">
        <f>E33*(1-СОДЕРЖАНИЕ!C$8/100)</f>
        <v>443.89913749999994</v>
      </c>
    </row>
  </sheetData>
  <sheetProtection password="CEC3" sheet="1" formatCells="0" formatColumns="0" formatRows="0" sort="0" autoFilter="0" pivotTables="0"/>
  <mergeCells count="4">
    <mergeCell ref="B1:F1"/>
    <mergeCell ref="B2:F2"/>
    <mergeCell ref="B3:F3"/>
    <mergeCell ref="B4:F4"/>
  </mergeCells>
  <printOptions/>
  <pageMargins left="0.56" right="0.23" top="0.54" bottom="1" header="0.3" footer="0.5"/>
  <pageSetup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"/>
  <sheetViews>
    <sheetView zoomScale="115" zoomScaleNormal="115" zoomScalePageLayoutView="0" workbookViewId="0" topLeftCell="A1">
      <pane ySplit="6" topLeftCell="A31" activePane="bottomLeft" state="frozen"/>
      <selection pane="topLeft" activeCell="A1" sqref="A1"/>
      <selection pane="bottomLeft" activeCell="E45" sqref="A45:IV45"/>
    </sheetView>
  </sheetViews>
  <sheetFormatPr defaultColWidth="9.00390625" defaultRowHeight="12.75"/>
  <cols>
    <col min="1" max="1" width="16.375" style="216" customWidth="1"/>
    <col min="2" max="2" width="14.00390625" style="8" customWidth="1"/>
    <col min="3" max="3" width="8.75390625" style="8" customWidth="1"/>
    <col min="4" max="4" width="10.25390625" style="8" customWidth="1"/>
    <col min="5" max="5" width="12.125" style="68" customWidth="1"/>
    <col min="6" max="6" width="10.625" style="68" customWidth="1"/>
    <col min="7" max="8" width="9.125" style="8" customWidth="1"/>
    <col min="9" max="9" width="12.00390625" style="8" customWidth="1"/>
    <col min="10" max="16384" width="9.125" style="8" customWidth="1"/>
  </cols>
  <sheetData>
    <row r="1" spans="1:9" s="66" customFormat="1" ht="12.75" customHeight="1">
      <c r="A1" s="80"/>
      <c r="B1" s="723" t="s">
        <v>1463</v>
      </c>
      <c r="C1" s="723"/>
      <c r="D1" s="723"/>
      <c r="E1" s="723"/>
      <c r="F1" s="723"/>
      <c r="G1" s="723"/>
      <c r="H1" s="723"/>
      <c r="I1" s="723"/>
    </row>
    <row r="2" spans="2:9" s="66" customFormat="1" ht="15">
      <c r="B2" s="724" t="s">
        <v>1413</v>
      </c>
      <c r="C2" s="724"/>
      <c r="D2" s="724"/>
      <c r="E2" s="724"/>
      <c r="F2" s="724"/>
      <c r="G2" s="724"/>
      <c r="H2" s="724"/>
      <c r="I2" s="724"/>
    </row>
    <row r="3" spans="2:9" s="66" customFormat="1" ht="19.5" customHeight="1">
      <c r="B3" s="725" t="s">
        <v>1468</v>
      </c>
      <c r="C3" s="725"/>
      <c r="D3" s="725"/>
      <c r="E3" s="725"/>
      <c r="F3" s="725"/>
      <c r="G3" s="725"/>
      <c r="H3" s="725"/>
      <c r="I3" s="725"/>
    </row>
    <row r="4" spans="2:9" s="66" customFormat="1" ht="21" customHeight="1" thickBot="1">
      <c r="B4" s="781" t="s">
        <v>1987</v>
      </c>
      <c r="C4" s="781"/>
      <c r="D4" s="781"/>
      <c r="E4" s="781"/>
      <c r="F4" s="781"/>
      <c r="G4" s="781"/>
      <c r="H4" s="781"/>
      <c r="I4" s="781"/>
    </row>
    <row r="5" spans="1:9" s="215" customFormat="1" ht="21.75" customHeight="1">
      <c r="A5" s="796" t="s">
        <v>1816</v>
      </c>
      <c r="B5" s="798" t="s">
        <v>1586</v>
      </c>
      <c r="C5" s="800" t="s">
        <v>1587</v>
      </c>
      <c r="D5" s="800"/>
      <c r="E5" s="809" t="s">
        <v>1490</v>
      </c>
      <c r="F5" s="798" t="s">
        <v>1588</v>
      </c>
      <c r="G5" s="807" t="s">
        <v>1492</v>
      </c>
      <c r="H5" s="807" t="s">
        <v>1493</v>
      </c>
      <c r="I5" s="805" t="s">
        <v>1311</v>
      </c>
    </row>
    <row r="6" spans="1:9" ht="27" customHeight="1" thickBot="1">
      <c r="A6" s="797"/>
      <c r="B6" s="799"/>
      <c r="C6" s="628" t="s">
        <v>1589</v>
      </c>
      <c r="D6" s="628" t="s">
        <v>1590</v>
      </c>
      <c r="E6" s="810"/>
      <c r="F6" s="799"/>
      <c r="G6" s="808"/>
      <c r="H6" s="808"/>
      <c r="I6" s="806"/>
    </row>
    <row r="7" spans="2:9" ht="12" customHeight="1">
      <c r="B7" s="789" t="s">
        <v>1592</v>
      </c>
      <c r="C7" s="789">
        <v>15</v>
      </c>
      <c r="D7" s="801" t="s">
        <v>1593</v>
      </c>
      <c r="E7" s="626">
        <v>1030013</v>
      </c>
      <c r="F7" s="627">
        <v>10</v>
      </c>
      <c r="G7" s="694">
        <f>H7/1.2</f>
        <v>960.2073541666666</v>
      </c>
      <c r="H7" s="551">
        <v>1152.248825</v>
      </c>
      <c r="I7" s="503">
        <f>H7*(1-СОДЕРЖАНИЕ!C$9/100)</f>
        <v>1152.248825</v>
      </c>
    </row>
    <row r="8" spans="1:9" ht="12" customHeight="1">
      <c r="A8" s="662"/>
      <c r="B8" s="789"/>
      <c r="C8" s="789"/>
      <c r="D8" s="801"/>
      <c r="E8" s="26">
        <v>1630013</v>
      </c>
      <c r="F8" s="616">
        <v>16</v>
      </c>
      <c r="G8" s="547">
        <f>H8/1.2</f>
        <v>979.3215520833331</v>
      </c>
      <c r="H8" s="548">
        <v>1175.1858624999998</v>
      </c>
      <c r="I8" s="499">
        <f>H8*(1-СОДЕРЖАНИЕ!C$9/100)</f>
        <v>1175.1858624999998</v>
      </c>
    </row>
    <row r="9" spans="1:9" ht="12" customHeight="1">
      <c r="A9" s="662"/>
      <c r="B9" s="789"/>
      <c r="C9" s="789"/>
      <c r="D9" s="801"/>
      <c r="E9" s="26">
        <v>2030013</v>
      </c>
      <c r="F9" s="616">
        <v>20</v>
      </c>
      <c r="G9" s="547">
        <f aca="true" t="shared" si="0" ref="G9:G64">H9/1.2</f>
        <v>982.6946458333332</v>
      </c>
      <c r="H9" s="549">
        <v>1179.2335749999997</v>
      </c>
      <c r="I9" s="499">
        <f>H9*(1-СОДЕРЖАНИЕ!C$9/100)</f>
        <v>1179.2335749999997</v>
      </c>
    </row>
    <row r="10" spans="1:9" ht="12" customHeight="1">
      <c r="A10" s="664" t="s">
        <v>1591</v>
      </c>
      <c r="B10" s="803"/>
      <c r="C10" s="789"/>
      <c r="D10" s="801"/>
      <c r="E10" s="26">
        <v>2530013</v>
      </c>
      <c r="F10" s="616">
        <v>25</v>
      </c>
      <c r="G10" s="547">
        <f t="shared" si="0"/>
        <v>986.0677395833334</v>
      </c>
      <c r="H10" s="549">
        <v>1183.2812875</v>
      </c>
      <c r="I10" s="499">
        <f>H10*(1-СОДЕРЖАНИЕ!C$9/100)</f>
        <v>1183.2812875</v>
      </c>
    </row>
    <row r="11" spans="1:9" ht="12" customHeight="1">
      <c r="A11" s="662"/>
      <c r="B11" s="789"/>
      <c r="C11" s="789"/>
      <c r="D11" s="801"/>
      <c r="E11" s="26">
        <v>3230013</v>
      </c>
      <c r="F11" s="616">
        <v>32</v>
      </c>
      <c r="G11" s="547">
        <f t="shared" si="0"/>
        <v>1005.1819374999999</v>
      </c>
      <c r="H11" s="549">
        <v>1206.2183249999998</v>
      </c>
      <c r="I11" s="499">
        <f>H11*(1-СОДЕРЖАНИЕ!C$9/100)</f>
        <v>1206.2183249999998</v>
      </c>
    </row>
    <row r="12" spans="1:9" ht="12" customHeight="1">
      <c r="A12" s="662"/>
      <c r="B12" s="789"/>
      <c r="C12" s="789"/>
      <c r="D12" s="801"/>
      <c r="E12" s="26">
        <v>4030013</v>
      </c>
      <c r="F12" s="616">
        <v>40</v>
      </c>
      <c r="G12" s="547">
        <f t="shared" si="0"/>
        <v>1025.4205</v>
      </c>
      <c r="H12" s="549">
        <v>1230.5046</v>
      </c>
      <c r="I12" s="499">
        <f>H12*(1-СОДЕРЖАНИЕ!C$9/100)</f>
        <v>1230.5046</v>
      </c>
    </row>
    <row r="13" spans="1:9" ht="12" customHeight="1">
      <c r="A13" s="662"/>
      <c r="B13" s="789"/>
      <c r="C13" s="789"/>
      <c r="D13" s="801"/>
      <c r="E13" s="26">
        <v>5030013</v>
      </c>
      <c r="F13" s="616">
        <v>50</v>
      </c>
      <c r="G13" s="547">
        <f t="shared" si="0"/>
        <v>1045.6590625</v>
      </c>
      <c r="H13" s="549">
        <v>1254.7908749999997</v>
      </c>
      <c r="I13" s="499">
        <f>H13*(1-СОДЕРЖАНИЕ!C$9/100)</f>
        <v>1254.7908749999997</v>
      </c>
    </row>
    <row r="14" spans="1:9" ht="12" customHeight="1" thickBot="1">
      <c r="A14" s="663"/>
      <c r="B14" s="793"/>
      <c r="C14" s="793"/>
      <c r="D14" s="802"/>
      <c r="E14" s="28">
        <v>6330013</v>
      </c>
      <c r="F14" s="617">
        <v>63</v>
      </c>
      <c r="G14" s="695">
        <f t="shared" si="0"/>
        <v>1067.0219895833332</v>
      </c>
      <c r="H14" s="550">
        <v>1280.4263874999997</v>
      </c>
      <c r="I14" s="498">
        <f>H14*(1-СОДЕРЖАНИЕ!C$9/100)</f>
        <v>1280.4263874999997</v>
      </c>
    </row>
    <row r="15" spans="1:9" ht="12" customHeight="1">
      <c r="A15" s="790" t="s">
        <v>1594</v>
      </c>
      <c r="B15" s="788" t="s">
        <v>1595</v>
      </c>
      <c r="C15" s="788">
        <v>25</v>
      </c>
      <c r="D15" s="788">
        <v>3</v>
      </c>
      <c r="E15" s="317">
        <v>1630023</v>
      </c>
      <c r="F15" s="615">
        <v>16</v>
      </c>
      <c r="G15" s="694">
        <f t="shared" si="0"/>
        <v>1189.5777291666666</v>
      </c>
      <c r="H15" s="551">
        <v>1427.4932749999998</v>
      </c>
      <c r="I15" s="503">
        <f>H15*(1-СОДЕРЖАНИЕ!C$9/100)</f>
        <v>1427.4932749999998</v>
      </c>
    </row>
    <row r="16" spans="1:9" ht="12" customHeight="1">
      <c r="A16" s="791"/>
      <c r="B16" s="789"/>
      <c r="C16" s="789"/>
      <c r="D16" s="789"/>
      <c r="E16" s="26">
        <v>2030023</v>
      </c>
      <c r="F16" s="616">
        <v>20</v>
      </c>
      <c r="G16" s="547">
        <f t="shared" si="0"/>
        <v>1214.3137499999998</v>
      </c>
      <c r="H16" s="549">
        <v>1457.1764999999998</v>
      </c>
      <c r="I16" s="499">
        <f>H16*(1-СОДЕРЖАНИЕ!C$9/100)</f>
        <v>1457.1764999999998</v>
      </c>
    </row>
    <row r="17" spans="1:9" ht="12" customHeight="1">
      <c r="A17" s="791"/>
      <c r="B17" s="789"/>
      <c r="C17" s="789"/>
      <c r="D17" s="789"/>
      <c r="E17" s="26">
        <v>2530023</v>
      </c>
      <c r="F17" s="616">
        <v>25</v>
      </c>
      <c r="G17" s="547">
        <f t="shared" si="0"/>
        <v>1239.0497708333332</v>
      </c>
      <c r="H17" s="549">
        <v>1486.8597249999998</v>
      </c>
      <c r="I17" s="499">
        <f>H17*(1-СОДЕРЖАНИЕ!C$9/100)</f>
        <v>1486.8597249999998</v>
      </c>
    </row>
    <row r="18" spans="1:9" ht="12" customHeight="1">
      <c r="A18" s="791"/>
      <c r="B18" s="789"/>
      <c r="C18" s="789"/>
      <c r="D18" s="789"/>
      <c r="E18" s="26">
        <v>3230023</v>
      </c>
      <c r="F18" s="616">
        <v>32</v>
      </c>
      <c r="G18" s="547">
        <f t="shared" si="0"/>
        <v>1262.6614270833334</v>
      </c>
      <c r="H18" s="549">
        <v>1515.1937125</v>
      </c>
      <c r="I18" s="499">
        <f>H18*(1-СОДЕРЖАНИЕ!C$9/100)</f>
        <v>1515.1937125</v>
      </c>
    </row>
    <row r="19" spans="1:9" ht="12" customHeight="1">
      <c r="A19" s="791"/>
      <c r="B19" s="789"/>
      <c r="C19" s="789"/>
      <c r="D19" s="789"/>
      <c r="E19" s="26">
        <v>4030023</v>
      </c>
      <c r="F19" s="616">
        <v>40</v>
      </c>
      <c r="G19" s="547">
        <f t="shared" si="0"/>
        <v>1288.5218124999997</v>
      </c>
      <c r="H19" s="549">
        <v>1546.2261749999996</v>
      </c>
      <c r="I19" s="499">
        <f>H19*(1-СОДЕРЖАНИЕ!C$9/100)</f>
        <v>1546.2261749999996</v>
      </c>
    </row>
    <row r="20" spans="1:9" ht="12" customHeight="1">
      <c r="A20" s="791"/>
      <c r="B20" s="789"/>
      <c r="C20" s="789"/>
      <c r="D20" s="789"/>
      <c r="E20" s="26">
        <v>5030023</v>
      </c>
      <c r="F20" s="616">
        <v>50</v>
      </c>
      <c r="G20" s="547">
        <f t="shared" si="0"/>
        <v>1314.3821979166667</v>
      </c>
      <c r="H20" s="549">
        <v>1577.2586374999998</v>
      </c>
      <c r="I20" s="499">
        <f>H20*(1-СОДЕРЖАНИЕ!C$9/100)</f>
        <v>1577.2586374999998</v>
      </c>
    </row>
    <row r="21" spans="1:9" ht="12" customHeight="1">
      <c r="A21" s="791"/>
      <c r="B21" s="789"/>
      <c r="C21" s="789"/>
      <c r="D21" s="789"/>
      <c r="E21" s="26">
        <v>6330023</v>
      </c>
      <c r="F21" s="616">
        <v>63</v>
      </c>
      <c r="G21" s="547">
        <f t="shared" si="0"/>
        <v>1341.3669479166665</v>
      </c>
      <c r="H21" s="549">
        <v>1609.6403374999998</v>
      </c>
      <c r="I21" s="499">
        <f>H21*(1-СОДЕРЖАНИЕ!C$9/100)</f>
        <v>1609.6403374999998</v>
      </c>
    </row>
    <row r="22" spans="1:9" ht="12" customHeight="1">
      <c r="A22" s="791"/>
      <c r="B22" s="789"/>
      <c r="C22" s="789"/>
      <c r="D22" s="789"/>
      <c r="E22" s="26">
        <v>8030023</v>
      </c>
      <c r="F22" s="616">
        <v>80</v>
      </c>
      <c r="G22" s="547">
        <f t="shared" si="0"/>
        <v>1368.3516979166664</v>
      </c>
      <c r="H22" s="549">
        <v>1642.0220374999997</v>
      </c>
      <c r="I22" s="499">
        <f>H22*(1-СОДЕРЖАНИЕ!C$9/100)</f>
        <v>1642.0220374999997</v>
      </c>
    </row>
    <row r="23" spans="1:9" ht="12" customHeight="1" thickBot="1">
      <c r="A23" s="791"/>
      <c r="B23" s="789"/>
      <c r="C23" s="789"/>
      <c r="D23" s="789"/>
      <c r="E23" s="28">
        <v>10030023</v>
      </c>
      <c r="F23" s="618">
        <v>100</v>
      </c>
      <c r="G23" s="695">
        <f t="shared" si="0"/>
        <v>1395.3364479166667</v>
      </c>
      <c r="H23" s="550">
        <v>1674.4037374999998</v>
      </c>
      <c r="I23" s="498">
        <f>H23*(1-СОДЕРЖАНИЕ!C$9/100)</f>
        <v>1674.4037374999998</v>
      </c>
    </row>
    <row r="24" spans="1:9" ht="12" customHeight="1">
      <c r="A24" s="790" t="s">
        <v>1596</v>
      </c>
      <c r="B24" s="789"/>
      <c r="C24" s="782">
        <v>65</v>
      </c>
      <c r="D24" s="782">
        <v>10</v>
      </c>
      <c r="E24" s="32" t="s">
        <v>16</v>
      </c>
      <c r="F24" s="619">
        <v>16</v>
      </c>
      <c r="G24" s="547">
        <f t="shared" si="0"/>
        <v>1745.013833333333</v>
      </c>
      <c r="H24" s="548">
        <v>2094.0165999999995</v>
      </c>
      <c r="I24" s="497">
        <f>H24*(1-СОДЕРЖАНИЕ!C$9/100)</f>
        <v>2094.0165999999995</v>
      </c>
    </row>
    <row r="25" spans="1:9" ht="12" customHeight="1">
      <c r="A25" s="791"/>
      <c r="B25" s="789"/>
      <c r="C25" s="783"/>
      <c r="D25" s="783"/>
      <c r="E25" s="33" t="s">
        <v>17</v>
      </c>
      <c r="F25" s="616">
        <v>20</v>
      </c>
      <c r="G25" s="547">
        <f t="shared" si="0"/>
        <v>1779.8691354166667</v>
      </c>
      <c r="H25" s="549">
        <v>2135.8429625</v>
      </c>
      <c r="I25" s="499">
        <f>H25*(1-СОДЕРЖАНИЕ!C$9/100)</f>
        <v>2135.8429625</v>
      </c>
    </row>
    <row r="26" spans="1:9" ht="12" customHeight="1">
      <c r="A26" s="791"/>
      <c r="B26" s="789"/>
      <c r="C26" s="783"/>
      <c r="D26" s="783"/>
      <c r="E26" s="33" t="s">
        <v>18</v>
      </c>
      <c r="F26" s="616">
        <v>25</v>
      </c>
      <c r="G26" s="547">
        <f t="shared" si="0"/>
        <v>1814.7244375</v>
      </c>
      <c r="H26" s="549">
        <v>2177.669325</v>
      </c>
      <c r="I26" s="499">
        <f>H26*(1-СОДЕРЖАНИЕ!C$9/100)</f>
        <v>2177.669325</v>
      </c>
    </row>
    <row r="27" spans="1:9" ht="12" customHeight="1">
      <c r="A27" s="791"/>
      <c r="B27" s="789"/>
      <c r="C27" s="783"/>
      <c r="D27" s="783"/>
      <c r="E27" s="33" t="s">
        <v>19</v>
      </c>
      <c r="F27" s="616">
        <v>32</v>
      </c>
      <c r="G27" s="547">
        <f t="shared" si="0"/>
        <v>1850.7041041666666</v>
      </c>
      <c r="H27" s="549">
        <v>2220.844925</v>
      </c>
      <c r="I27" s="499">
        <f>H27*(1-СОДЕРЖАНИЕ!C$9/100)</f>
        <v>2220.844925</v>
      </c>
    </row>
    <row r="28" spans="1:9" ht="12" customHeight="1">
      <c r="A28" s="791"/>
      <c r="B28" s="789"/>
      <c r="C28" s="783"/>
      <c r="D28" s="783"/>
      <c r="E28" s="33" t="s">
        <v>20</v>
      </c>
      <c r="F28" s="616">
        <v>40</v>
      </c>
      <c r="G28" s="547">
        <f t="shared" si="0"/>
        <v>1888.9325000000001</v>
      </c>
      <c r="H28" s="549">
        <v>2266.719</v>
      </c>
      <c r="I28" s="499">
        <f>H28*(1-СОДЕРЖАНИЕ!C$9/100)</f>
        <v>2266.719</v>
      </c>
    </row>
    <row r="29" spans="1:9" ht="12" customHeight="1">
      <c r="A29" s="791"/>
      <c r="B29" s="789"/>
      <c r="C29" s="783"/>
      <c r="D29" s="783"/>
      <c r="E29" s="33" t="s">
        <v>21</v>
      </c>
      <c r="F29" s="616">
        <v>50</v>
      </c>
      <c r="G29" s="547">
        <f t="shared" si="0"/>
        <v>1927.1608958333331</v>
      </c>
      <c r="H29" s="549">
        <v>2312.5930749999998</v>
      </c>
      <c r="I29" s="499">
        <f>H29*(1-СОДЕРЖАНИЕ!C$9/100)</f>
        <v>2312.5930749999998</v>
      </c>
    </row>
    <row r="30" spans="1:9" ht="12" customHeight="1">
      <c r="A30" s="791"/>
      <c r="B30" s="789"/>
      <c r="C30" s="783"/>
      <c r="D30" s="783"/>
      <c r="E30" s="33" t="s">
        <v>22</v>
      </c>
      <c r="F30" s="616">
        <v>63</v>
      </c>
      <c r="G30" s="547">
        <f t="shared" si="0"/>
        <v>1964.2649270833329</v>
      </c>
      <c r="H30" s="549">
        <v>2357.1179124999994</v>
      </c>
      <c r="I30" s="499">
        <f>H30*(1-СОДЕРЖАНИЕ!C$9/100)</f>
        <v>2357.1179124999994</v>
      </c>
    </row>
    <row r="31" spans="1:9" ht="12" customHeight="1">
      <c r="A31" s="791"/>
      <c r="B31" s="789"/>
      <c r="C31" s="783"/>
      <c r="D31" s="783"/>
      <c r="E31" s="33" t="s">
        <v>23</v>
      </c>
      <c r="F31" s="616">
        <v>80</v>
      </c>
      <c r="G31" s="547">
        <f t="shared" si="0"/>
        <v>2003.6176874999994</v>
      </c>
      <c r="H31" s="549">
        <v>2404.341224999999</v>
      </c>
      <c r="I31" s="499">
        <f>H31*(1-СОДЕРЖАНИЕ!C$9/100)</f>
        <v>2404.341224999999</v>
      </c>
    </row>
    <row r="32" spans="1:9" ht="12" customHeight="1" thickBot="1">
      <c r="A32" s="792"/>
      <c r="B32" s="793"/>
      <c r="C32" s="784"/>
      <c r="D32" s="784"/>
      <c r="E32" s="35" t="s">
        <v>24</v>
      </c>
      <c r="F32" s="617">
        <v>100</v>
      </c>
      <c r="G32" s="695">
        <f t="shared" si="0"/>
        <v>2044.0948124999998</v>
      </c>
      <c r="H32" s="550">
        <v>2452.9137749999995</v>
      </c>
      <c r="I32" s="498">
        <f>H32*(1-СОДЕРЖАНИЕ!C$9/100)</f>
        <v>2452.9137749999995</v>
      </c>
    </row>
    <row r="33" spans="1:9" ht="12" customHeight="1">
      <c r="A33" s="790" t="s">
        <v>1597</v>
      </c>
      <c r="B33" s="788" t="s">
        <v>1595</v>
      </c>
      <c r="C33" s="788">
        <v>25</v>
      </c>
      <c r="D33" s="788">
        <v>5</v>
      </c>
      <c r="E33" s="316">
        <v>10030033</v>
      </c>
      <c r="F33" s="619">
        <v>100</v>
      </c>
      <c r="G33" s="547">
        <f t="shared" si="0"/>
        <v>1725.8996354166663</v>
      </c>
      <c r="H33" s="548">
        <v>2071.0795624999996</v>
      </c>
      <c r="I33" s="497">
        <f>H33*(1-СОДЕРЖАНИЕ!C$9/100)</f>
        <v>2071.0795624999996</v>
      </c>
    </row>
    <row r="34" spans="1:9" ht="12" customHeight="1">
      <c r="A34" s="791"/>
      <c r="B34" s="789"/>
      <c r="C34" s="789"/>
      <c r="D34" s="789"/>
      <c r="E34" s="30">
        <v>12530033</v>
      </c>
      <c r="F34" s="620">
        <v>125</v>
      </c>
      <c r="G34" s="547">
        <f t="shared" si="0"/>
        <v>1760.75375</v>
      </c>
      <c r="H34" s="549">
        <v>2112.9045</v>
      </c>
      <c r="I34" s="499">
        <f>H34*(1-СОДЕРЖАНИЕ!C$9/100)</f>
        <v>2112.9045</v>
      </c>
    </row>
    <row r="35" spans="1:9" ht="12" customHeight="1">
      <c r="A35" s="791"/>
      <c r="B35" s="789"/>
      <c r="C35" s="789"/>
      <c r="D35" s="789"/>
      <c r="E35" s="30">
        <v>16030033</v>
      </c>
      <c r="F35" s="616">
        <v>160</v>
      </c>
      <c r="G35" s="547">
        <f t="shared" si="0"/>
        <v>1795.610239583333</v>
      </c>
      <c r="H35" s="549">
        <v>2154.7322874999995</v>
      </c>
      <c r="I35" s="499">
        <f>H35*(1-СОДЕРЖАНИЕ!C$9/100)</f>
        <v>2154.7322874999995</v>
      </c>
    </row>
    <row r="36" spans="1:9" ht="12" customHeight="1">
      <c r="A36" s="791"/>
      <c r="B36" s="789"/>
      <c r="C36" s="789"/>
      <c r="D36" s="789"/>
      <c r="E36" s="26">
        <v>20030033</v>
      </c>
      <c r="F36" s="616">
        <v>200</v>
      </c>
      <c r="G36" s="547">
        <f t="shared" si="0"/>
        <v>1832.714270833333</v>
      </c>
      <c r="H36" s="549">
        <v>2199.2571249999996</v>
      </c>
      <c r="I36" s="499">
        <f>H36*(1-СОДЕРЖАНИЕ!C$9/100)</f>
        <v>2199.2571249999996</v>
      </c>
    </row>
    <row r="37" spans="1:9" ht="12" customHeight="1" thickBot="1">
      <c r="A37" s="792"/>
      <c r="B37" s="789"/>
      <c r="C37" s="793"/>
      <c r="D37" s="793"/>
      <c r="E37" s="310">
        <v>25030033</v>
      </c>
      <c r="F37" s="621">
        <v>250</v>
      </c>
      <c r="G37" s="696">
        <f t="shared" si="0"/>
        <v>1868.6939374999997</v>
      </c>
      <c r="H37" s="697">
        <v>2242.4327249999997</v>
      </c>
      <c r="I37" s="698">
        <f>H37*(1-СОДЕРЖАНИЕ!C$9/100)</f>
        <v>2242.4327249999997</v>
      </c>
    </row>
    <row r="38" spans="1:9" ht="12" customHeight="1">
      <c r="A38" s="790" t="s">
        <v>1598</v>
      </c>
      <c r="B38" s="789"/>
      <c r="C38" s="788">
        <v>65</v>
      </c>
      <c r="D38" s="788">
        <v>10</v>
      </c>
      <c r="E38" s="36" t="s">
        <v>778</v>
      </c>
      <c r="F38" s="622">
        <v>100</v>
      </c>
      <c r="G38" s="547">
        <f t="shared" si="0"/>
        <v>3570.9819166666666</v>
      </c>
      <c r="H38" s="548">
        <v>4285.1783</v>
      </c>
      <c r="I38" s="497">
        <f>H38*(1-СОДЕРЖАНИЕ!C$9/100)</f>
        <v>4285.1783</v>
      </c>
    </row>
    <row r="39" spans="1:9" ht="12" customHeight="1">
      <c r="A39" s="791"/>
      <c r="B39" s="789"/>
      <c r="C39" s="789"/>
      <c r="D39" s="789"/>
      <c r="E39" s="33" t="s">
        <v>25</v>
      </c>
      <c r="F39" s="616">
        <v>125</v>
      </c>
      <c r="G39" s="547">
        <f t="shared" si="0"/>
        <v>3642.941249999999</v>
      </c>
      <c r="H39" s="549">
        <v>4371.529499999999</v>
      </c>
      <c r="I39" s="499">
        <f>H39*(1-СОДЕРЖАНИЕ!C$9/100)</f>
        <v>4371.529499999999</v>
      </c>
    </row>
    <row r="40" spans="1:9" ht="12" customHeight="1">
      <c r="A40" s="791"/>
      <c r="B40" s="789"/>
      <c r="C40" s="789"/>
      <c r="D40" s="789"/>
      <c r="E40" s="32" t="s">
        <v>26</v>
      </c>
      <c r="F40" s="616">
        <v>160</v>
      </c>
      <c r="G40" s="547">
        <f t="shared" si="0"/>
        <v>3716.0249479166664</v>
      </c>
      <c r="H40" s="549">
        <v>4459.229937499999</v>
      </c>
      <c r="I40" s="499">
        <f>H40*(1-СОДЕРЖАНИЕ!C$9/100)</f>
        <v>4459.229937499999</v>
      </c>
    </row>
    <row r="41" spans="1:9" ht="12" customHeight="1" thickBot="1">
      <c r="A41" s="792"/>
      <c r="B41" s="793"/>
      <c r="C41" s="793"/>
      <c r="D41" s="793"/>
      <c r="E41" s="38" t="s">
        <v>27</v>
      </c>
      <c r="F41" s="617">
        <v>200</v>
      </c>
      <c r="G41" s="695">
        <f t="shared" si="0"/>
        <v>3790.2330104166663</v>
      </c>
      <c r="H41" s="550">
        <v>4548.2796124999995</v>
      </c>
      <c r="I41" s="498">
        <f>H41*(1-СОДЕРЖАНИЕ!C$9/100)</f>
        <v>4548.2796124999995</v>
      </c>
    </row>
    <row r="42" spans="1:9" ht="12" customHeight="1">
      <c r="A42" s="785" t="s">
        <v>1599</v>
      </c>
      <c r="B42" s="782" t="s">
        <v>1595</v>
      </c>
      <c r="C42" s="782">
        <v>35</v>
      </c>
      <c r="D42" s="782">
        <v>10</v>
      </c>
      <c r="E42" s="29">
        <v>25030043</v>
      </c>
      <c r="F42" s="619">
        <v>250</v>
      </c>
      <c r="G42" s="547">
        <f t="shared" si="0"/>
        <v>3600.4402687499996</v>
      </c>
      <c r="H42" s="548">
        <v>4320.528322499999</v>
      </c>
      <c r="I42" s="497">
        <f>H42*(1-СОДЕРЖАНИЕ!C$9/100)</f>
        <v>4320.528322499999</v>
      </c>
    </row>
    <row r="43" spans="1:9" ht="12" customHeight="1">
      <c r="A43" s="786"/>
      <c r="B43" s="783"/>
      <c r="C43" s="783"/>
      <c r="D43" s="783"/>
      <c r="E43" s="25">
        <v>31530043</v>
      </c>
      <c r="F43" s="616">
        <v>315</v>
      </c>
      <c r="G43" s="547">
        <f t="shared" si="0"/>
        <v>4081.443437499999</v>
      </c>
      <c r="H43" s="549">
        <v>4897.732124999999</v>
      </c>
      <c r="I43" s="499">
        <f>H43*(1-СОДЕРЖАНИЕ!C$9/100)</f>
        <v>4897.732124999999</v>
      </c>
    </row>
    <row r="44" spans="1:9" ht="12" customHeight="1">
      <c r="A44" s="786"/>
      <c r="B44" s="783"/>
      <c r="C44" s="783"/>
      <c r="D44" s="783"/>
      <c r="E44" s="25">
        <v>35030043</v>
      </c>
      <c r="F44" s="616">
        <v>350</v>
      </c>
      <c r="G44" s="547">
        <f t="shared" si="0"/>
        <v>4162.3976875</v>
      </c>
      <c r="H44" s="549">
        <v>4994.877224999999</v>
      </c>
      <c r="I44" s="499">
        <f>H44*(1-СОДЕРЖАНИЕ!C$9/100)</f>
        <v>4994.877224999999</v>
      </c>
    </row>
    <row r="45" spans="1:9" ht="12" customHeight="1" thickBot="1">
      <c r="A45" s="787"/>
      <c r="B45" s="783"/>
      <c r="C45" s="784"/>
      <c r="D45" s="784"/>
      <c r="E45" s="27">
        <v>40030043</v>
      </c>
      <c r="F45" s="617">
        <v>400</v>
      </c>
      <c r="G45" s="695">
        <f t="shared" si="0"/>
        <v>4245.600666666666</v>
      </c>
      <c r="H45" s="550">
        <v>5094.720799999999</v>
      </c>
      <c r="I45" s="498">
        <f>H45*(1-СОДЕРЖАНИЕ!C$9/100)</f>
        <v>5094.720799999999</v>
      </c>
    </row>
    <row r="46" spans="1:9" ht="12" customHeight="1">
      <c r="A46" s="794" t="s">
        <v>1600</v>
      </c>
      <c r="B46" s="783"/>
      <c r="C46" s="795">
        <v>70</v>
      </c>
      <c r="D46" s="795">
        <v>20</v>
      </c>
      <c r="E46" s="37" t="s">
        <v>28</v>
      </c>
      <c r="F46" s="620">
        <v>250</v>
      </c>
      <c r="G46" s="547">
        <f t="shared" si="0"/>
        <v>8322.546645833332</v>
      </c>
      <c r="H46" s="548">
        <v>9987.055974999997</v>
      </c>
      <c r="I46" s="497">
        <f>H46*(1-СОДЕРЖАНИЕ!C$9/100)</f>
        <v>9987.055974999997</v>
      </c>
    </row>
    <row r="47" spans="1:9" ht="12" customHeight="1">
      <c r="A47" s="786"/>
      <c r="B47" s="783"/>
      <c r="C47" s="783"/>
      <c r="D47" s="783"/>
      <c r="E47" s="33" t="s">
        <v>29</v>
      </c>
      <c r="F47" s="616">
        <v>315</v>
      </c>
      <c r="G47" s="547">
        <f t="shared" si="0"/>
        <v>8487.82823958333</v>
      </c>
      <c r="H47" s="549">
        <v>10185.393887499997</v>
      </c>
      <c r="I47" s="499">
        <f>H47*(1-СОДЕРЖАНИЕ!C$9/100)</f>
        <v>10185.393887499997</v>
      </c>
    </row>
    <row r="48" spans="1:9" ht="12" customHeight="1">
      <c r="A48" s="786"/>
      <c r="B48" s="783"/>
      <c r="C48" s="783"/>
      <c r="D48" s="783"/>
      <c r="E48" s="33" t="s">
        <v>30</v>
      </c>
      <c r="F48" s="616">
        <v>350</v>
      </c>
      <c r="G48" s="547">
        <f t="shared" si="0"/>
        <v>8657.607291666665</v>
      </c>
      <c r="H48" s="549">
        <v>10389.128749999998</v>
      </c>
      <c r="I48" s="499">
        <f>H48*(1-СОДЕРЖАНИЕ!C$9/100)</f>
        <v>10389.128749999998</v>
      </c>
    </row>
    <row r="49" spans="1:9" ht="12" customHeight="1" thickBot="1">
      <c r="A49" s="787"/>
      <c r="B49" s="784"/>
      <c r="C49" s="784"/>
      <c r="D49" s="784"/>
      <c r="E49" s="35" t="s">
        <v>31</v>
      </c>
      <c r="F49" s="617">
        <v>400</v>
      </c>
      <c r="G49" s="695">
        <f t="shared" si="0"/>
        <v>8831.883802083332</v>
      </c>
      <c r="H49" s="550">
        <v>10598.260562499998</v>
      </c>
      <c r="I49" s="498">
        <f>H49*(1-СОДЕРЖАНИЕ!C$9/100)</f>
        <v>10598.260562499998</v>
      </c>
    </row>
    <row r="50" spans="1:9" ht="12" customHeight="1">
      <c r="A50" s="790" t="s">
        <v>1601</v>
      </c>
      <c r="B50" s="788" t="s">
        <v>1595</v>
      </c>
      <c r="C50" s="788">
        <v>35</v>
      </c>
      <c r="D50" s="788">
        <v>12</v>
      </c>
      <c r="E50" s="29">
        <v>40030053</v>
      </c>
      <c r="F50" s="619">
        <v>400</v>
      </c>
      <c r="G50" s="547">
        <f t="shared" si="0"/>
        <v>6287.446749999998</v>
      </c>
      <c r="H50" s="548">
        <v>7544.936099999998</v>
      </c>
      <c r="I50" s="497">
        <f>H50*(1-СОДЕРЖАНИЕ!C$9/100)</f>
        <v>7544.936099999998</v>
      </c>
    </row>
    <row r="51" spans="1:9" ht="12" customHeight="1">
      <c r="A51" s="791"/>
      <c r="B51" s="789"/>
      <c r="C51" s="789"/>
      <c r="D51" s="789"/>
      <c r="E51" s="31">
        <v>50030053</v>
      </c>
      <c r="F51" s="620">
        <v>500</v>
      </c>
      <c r="G51" s="547">
        <f t="shared" si="0"/>
        <v>6555.045520833332</v>
      </c>
      <c r="H51" s="549">
        <v>7866.054624999999</v>
      </c>
      <c r="I51" s="499">
        <f>H51*(1-СОДЕРЖАНИЕ!C$9/100)</f>
        <v>7866.054624999999</v>
      </c>
    </row>
    <row r="52" spans="1:9" ht="12" customHeight="1" thickBot="1">
      <c r="A52" s="792"/>
      <c r="B52" s="789"/>
      <c r="C52" s="793"/>
      <c r="D52" s="793"/>
      <c r="E52" s="34">
        <v>63030053</v>
      </c>
      <c r="F52" s="617">
        <v>630</v>
      </c>
      <c r="G52" s="695">
        <f t="shared" si="0"/>
        <v>6685.471812499999</v>
      </c>
      <c r="H52" s="550">
        <v>8022.566174999998</v>
      </c>
      <c r="I52" s="498">
        <f>H52*(1-СОДЕРЖАНИЕ!C$9/100)</f>
        <v>8022.566174999998</v>
      </c>
    </row>
    <row r="53" spans="1:9" ht="12" customHeight="1">
      <c r="A53" s="791" t="s">
        <v>1602</v>
      </c>
      <c r="B53" s="789"/>
      <c r="C53" s="789">
        <v>70</v>
      </c>
      <c r="D53" s="789">
        <v>20</v>
      </c>
      <c r="E53" s="37" t="s">
        <v>32</v>
      </c>
      <c r="F53" s="620">
        <v>400</v>
      </c>
      <c r="G53" s="547">
        <f t="shared" si="0"/>
        <v>15123.828010416664</v>
      </c>
      <c r="H53" s="548">
        <v>18148.593612499997</v>
      </c>
      <c r="I53" s="497">
        <f>H53*(1-СОДЕРЖАНИЕ!C$9/100)</f>
        <v>18148.593612499997</v>
      </c>
    </row>
    <row r="54" spans="1:9" ht="12" customHeight="1">
      <c r="A54" s="791"/>
      <c r="B54" s="789"/>
      <c r="C54" s="789"/>
      <c r="D54" s="789"/>
      <c r="E54" s="36" t="s">
        <v>33</v>
      </c>
      <c r="F54" s="620">
        <v>500</v>
      </c>
      <c r="G54" s="547">
        <f t="shared" si="0"/>
        <v>15427.406447916665</v>
      </c>
      <c r="H54" s="549">
        <v>18512.887737499997</v>
      </c>
      <c r="I54" s="499">
        <f>H54*(1-СОДЕРЖАНИЕ!C$9/100)</f>
        <v>18512.887737499997</v>
      </c>
    </row>
    <row r="55" spans="1:9" ht="12" customHeight="1" thickBot="1">
      <c r="A55" s="792"/>
      <c r="B55" s="793"/>
      <c r="C55" s="793"/>
      <c r="D55" s="793"/>
      <c r="E55" s="38" t="s">
        <v>34</v>
      </c>
      <c r="F55" s="617">
        <v>630</v>
      </c>
      <c r="G55" s="695">
        <f t="shared" si="0"/>
        <v>15734.357979166665</v>
      </c>
      <c r="H55" s="550">
        <v>18881.229574999998</v>
      </c>
      <c r="I55" s="498">
        <f>H55*(1-СОДЕРЖАНИЕ!C$9/100)</f>
        <v>18881.229574999998</v>
      </c>
    </row>
    <row r="56" spans="1:9" ht="12" customHeight="1">
      <c r="A56" s="785" t="s">
        <v>1603</v>
      </c>
      <c r="B56" s="782" t="s">
        <v>1595</v>
      </c>
      <c r="C56" s="782">
        <v>60</v>
      </c>
      <c r="D56" s="782">
        <v>30</v>
      </c>
      <c r="E56" s="24">
        <v>63030063</v>
      </c>
      <c r="F56" s="619">
        <v>630</v>
      </c>
      <c r="G56" s="547">
        <f t="shared" si="0"/>
        <v>16804.753062499996</v>
      </c>
      <c r="H56" s="548">
        <v>20165.703674999993</v>
      </c>
      <c r="I56" s="497">
        <f>H56*(1-СОДЕРЖАНИЕ!C$9/100)</f>
        <v>20165.703674999993</v>
      </c>
    </row>
    <row r="57" spans="1:9" ht="12" customHeight="1">
      <c r="A57" s="786"/>
      <c r="B57" s="783"/>
      <c r="C57" s="783"/>
      <c r="D57" s="783"/>
      <c r="E57" s="25">
        <v>70030063</v>
      </c>
      <c r="F57" s="616">
        <v>700</v>
      </c>
      <c r="G57" s="547">
        <f t="shared" si="0"/>
        <v>17140.938072916666</v>
      </c>
      <c r="H57" s="549">
        <v>20569.125687499996</v>
      </c>
      <c r="I57" s="499">
        <f>H57*(1-СОДЕРЖАНИЕ!C$9/100)</f>
        <v>20569.125687499996</v>
      </c>
    </row>
    <row r="58" spans="1:9" ht="12" customHeight="1" thickBot="1">
      <c r="A58" s="787"/>
      <c r="B58" s="783"/>
      <c r="C58" s="784"/>
      <c r="D58" s="784"/>
      <c r="E58" s="27">
        <v>80030063</v>
      </c>
      <c r="F58" s="617">
        <v>800</v>
      </c>
      <c r="G58" s="695">
        <f t="shared" si="0"/>
        <v>17483.869270833333</v>
      </c>
      <c r="H58" s="550">
        <v>20980.643125</v>
      </c>
      <c r="I58" s="498">
        <f>H58*(1-СОДЕРЖАНИЕ!C$9/100)</f>
        <v>20980.643125</v>
      </c>
    </row>
    <row r="59" spans="1:9" ht="12" customHeight="1">
      <c r="A59" s="794" t="s">
        <v>1604</v>
      </c>
      <c r="B59" s="783"/>
      <c r="C59" s="795">
        <v>70</v>
      </c>
      <c r="D59" s="795">
        <v>35</v>
      </c>
      <c r="E59" s="39" t="s">
        <v>35</v>
      </c>
      <c r="F59" s="620">
        <v>630</v>
      </c>
      <c r="G59" s="547">
        <f t="shared" si="0"/>
        <v>17605.300645833333</v>
      </c>
      <c r="H59" s="548">
        <v>21126.360774999997</v>
      </c>
      <c r="I59" s="497">
        <f>H59*(1-СОДЕРЖАНИЕ!C$9/100)</f>
        <v>21126.360774999997</v>
      </c>
    </row>
    <row r="60" spans="1:9" ht="12" customHeight="1">
      <c r="A60" s="786"/>
      <c r="B60" s="783"/>
      <c r="C60" s="783"/>
      <c r="D60" s="783"/>
      <c r="E60" s="33" t="s">
        <v>36</v>
      </c>
      <c r="F60" s="616">
        <v>700</v>
      </c>
      <c r="G60" s="547">
        <f t="shared" si="0"/>
        <v>17957.226760416666</v>
      </c>
      <c r="H60" s="549">
        <v>21548.672112499997</v>
      </c>
      <c r="I60" s="499">
        <f>H60*(1-СОДЕРЖАНИЕ!C$9/100)</f>
        <v>21548.672112499997</v>
      </c>
    </row>
    <row r="61" spans="1:9" ht="12" customHeight="1" thickBot="1">
      <c r="A61" s="787"/>
      <c r="B61" s="784"/>
      <c r="C61" s="784"/>
      <c r="D61" s="784"/>
      <c r="E61" s="35" t="s">
        <v>37</v>
      </c>
      <c r="F61" s="617">
        <v>800</v>
      </c>
      <c r="G61" s="695">
        <f t="shared" si="0"/>
        <v>18315.899062499997</v>
      </c>
      <c r="H61" s="550">
        <v>21979.078874999996</v>
      </c>
      <c r="I61" s="498">
        <f>H61*(1-СОДЕРЖАНИЕ!C$9/100)</f>
        <v>21979.078874999996</v>
      </c>
    </row>
    <row r="62" spans="1:9" ht="12" customHeight="1">
      <c r="A62" s="790" t="s">
        <v>1605</v>
      </c>
      <c r="B62" s="788" t="s">
        <v>1595</v>
      </c>
      <c r="C62" s="788">
        <v>65</v>
      </c>
      <c r="D62" s="788">
        <v>32.5</v>
      </c>
      <c r="E62" s="24">
        <v>8003006</v>
      </c>
      <c r="F62" s="623" t="s">
        <v>1513</v>
      </c>
      <c r="G62" s="547">
        <f t="shared" si="0"/>
        <v>22437.819624999996</v>
      </c>
      <c r="H62" s="548">
        <v>26925.383549999995</v>
      </c>
      <c r="I62" s="497">
        <f>H62*(1-СОДЕРЖАНИЕ!C$9/100)</f>
        <v>26925.383549999995</v>
      </c>
    </row>
    <row r="63" spans="1:9" ht="12" customHeight="1">
      <c r="A63" s="791"/>
      <c r="B63" s="789"/>
      <c r="C63" s="789"/>
      <c r="D63" s="789"/>
      <c r="E63" s="82">
        <v>10003007</v>
      </c>
      <c r="F63" s="624" t="s">
        <v>1606</v>
      </c>
      <c r="G63" s="547">
        <f t="shared" si="0"/>
        <v>22885.316729166665</v>
      </c>
      <c r="H63" s="549">
        <v>27462.380074999997</v>
      </c>
      <c r="I63" s="499">
        <f>H63*(1-СОДЕРЖАНИЕ!C$9/100)</f>
        <v>27462.380074999997</v>
      </c>
    </row>
    <row r="64" spans="1:9" ht="12" customHeight="1" thickBot="1">
      <c r="A64" s="792"/>
      <c r="B64" s="793"/>
      <c r="C64" s="793"/>
      <c r="D64" s="793"/>
      <c r="E64" s="27">
        <v>12503007</v>
      </c>
      <c r="F64" s="625" t="s">
        <v>1607</v>
      </c>
      <c r="G64" s="695">
        <f t="shared" si="0"/>
        <v>23342.93311458333</v>
      </c>
      <c r="H64" s="550">
        <v>28011.519737499995</v>
      </c>
      <c r="I64" s="498">
        <f>H64*(1-СОДЕРЖАНИЕ!C$9/100)</f>
        <v>28011.519737499995</v>
      </c>
    </row>
    <row r="65" spans="1:8" s="40" customFormat="1" ht="14.25" customHeight="1">
      <c r="A65" s="804" t="s">
        <v>1608</v>
      </c>
      <c r="B65" s="804"/>
      <c r="C65" s="804"/>
      <c r="D65" s="804"/>
      <c r="E65" s="804"/>
      <c r="F65" s="804"/>
      <c r="G65" s="533"/>
      <c r="H65" s="533"/>
    </row>
  </sheetData>
  <sheetProtection password="CEC3" sheet="1" formatCells="0" formatColumns="0" formatRows="0" sort="0" autoFilter="0" pivotTables="0"/>
  <mergeCells count="55">
    <mergeCell ref="I5:I6"/>
    <mergeCell ref="H5:H6"/>
    <mergeCell ref="G5:G6"/>
    <mergeCell ref="B1:I1"/>
    <mergeCell ref="B2:I2"/>
    <mergeCell ref="B3:I3"/>
    <mergeCell ref="B4:I4"/>
    <mergeCell ref="F5:F6"/>
    <mergeCell ref="E5:E6"/>
    <mergeCell ref="A65:F65"/>
    <mergeCell ref="A62:A64"/>
    <mergeCell ref="A56:A58"/>
    <mergeCell ref="B56:B61"/>
    <mergeCell ref="C56:C58"/>
    <mergeCell ref="D62:D64"/>
    <mergeCell ref="D59:D61"/>
    <mergeCell ref="B62:B64"/>
    <mergeCell ref="C62:C64"/>
    <mergeCell ref="D56:D58"/>
    <mergeCell ref="A33:A37"/>
    <mergeCell ref="B33:B41"/>
    <mergeCell ref="C33:C37"/>
    <mergeCell ref="D7:D14"/>
    <mergeCell ref="C7:C14"/>
    <mergeCell ref="B7:B14"/>
    <mergeCell ref="C15:C23"/>
    <mergeCell ref="A15:A23"/>
    <mergeCell ref="C38:C41"/>
    <mergeCell ref="A59:A61"/>
    <mergeCell ref="C59:C61"/>
    <mergeCell ref="C50:C52"/>
    <mergeCell ref="A50:A52"/>
    <mergeCell ref="A5:A6"/>
    <mergeCell ref="B5:B6"/>
    <mergeCell ref="C5:D5"/>
    <mergeCell ref="B50:B55"/>
    <mergeCell ref="D24:D32"/>
    <mergeCell ref="B15:B32"/>
    <mergeCell ref="A46:A49"/>
    <mergeCell ref="A53:A55"/>
    <mergeCell ref="C53:C55"/>
    <mergeCell ref="D53:D55"/>
    <mergeCell ref="D50:D52"/>
    <mergeCell ref="C46:C49"/>
    <mergeCell ref="D46:D49"/>
    <mergeCell ref="D42:D45"/>
    <mergeCell ref="A42:A45"/>
    <mergeCell ref="B42:B49"/>
    <mergeCell ref="C42:C45"/>
    <mergeCell ref="D15:D23"/>
    <mergeCell ref="A24:A32"/>
    <mergeCell ref="C24:C32"/>
    <mergeCell ref="D38:D41"/>
    <mergeCell ref="A38:A41"/>
    <mergeCell ref="D33:D37"/>
  </mergeCells>
  <printOptions/>
  <pageMargins left="0.55" right="0.23" top="0.2" bottom="0.19" header="0.17" footer="0.1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сс</dc:creator>
  <cp:keywords/>
  <dc:description/>
  <cp:lastModifiedBy>user</cp:lastModifiedBy>
  <cp:lastPrinted>2015-04-16T11:07:12Z</cp:lastPrinted>
  <dcterms:created xsi:type="dcterms:W3CDTF">2009-09-17T06:34:16Z</dcterms:created>
  <dcterms:modified xsi:type="dcterms:W3CDTF">2015-10-08T10:57:21Z</dcterms:modified>
  <cp:category/>
  <cp:version/>
  <cp:contentType/>
  <cp:contentStatus/>
</cp:coreProperties>
</file>